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875" windowHeight="7770" activeTab="0"/>
  </bookViews>
  <sheets>
    <sheet name="20年トラック杯結果" sheetId="1" r:id="rId1"/>
  </sheets>
  <definedNames>
    <definedName name="_xlnm.Print_Area" localSheetId="0">'20年トラック杯結果'!$A$1:$BL$43</definedName>
  </definedNames>
  <calcPr fullCalcOnLoad="1"/>
</workbook>
</file>

<file path=xl/comments1.xml><?xml version="1.0" encoding="utf-8"?>
<comments xmlns="http://schemas.openxmlformats.org/spreadsheetml/2006/main">
  <authors>
    <author>Sabe</author>
  </authors>
  <commentList>
    <comment ref="B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7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  <comment ref="B1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18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順位はそれぞれ勝点、得失点差等により、１位から順に入れてください。</t>
        </r>
      </text>
    </comment>
    <comment ref="N1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この部分には得点を入れてください。</t>
        </r>
      </text>
    </comment>
    <comment ref="R19" authorId="0">
      <text>
        <r>
          <rPr>
            <b/>
            <sz val="9"/>
            <rFont val="ＭＳ Ｐゴシック"/>
            <family val="3"/>
          </rPr>
          <t>Sabe:</t>
        </r>
        <r>
          <rPr>
            <sz val="9"/>
            <rFont val="ＭＳ Ｐゴシック"/>
            <family val="3"/>
          </rPr>
          <t xml:space="preserve">
この部分には失点を入れてください。</t>
        </r>
      </text>
    </comment>
  </commentList>
</comments>
</file>

<file path=xl/sharedStrings.xml><?xml version="1.0" encoding="utf-8"?>
<sst xmlns="http://schemas.openxmlformats.org/spreadsheetml/2006/main" count="73" uniqueCount="29">
  <si>
    <t>【Ａブロック】</t>
  </si>
  <si>
    <t>勝</t>
  </si>
  <si>
    <t>分</t>
  </si>
  <si>
    <t>負</t>
  </si>
  <si>
    <t>勝点</t>
  </si>
  <si>
    <t>得点</t>
  </si>
  <si>
    <t>失点</t>
  </si>
  <si>
    <t>得失</t>
  </si>
  <si>
    <t>順位</t>
  </si>
  <si>
    <t>－</t>
  </si>
  <si>
    <t>【Ｂブロック】</t>
  </si>
  <si>
    <t>別海少年団</t>
  </si>
  <si>
    <t>羅臼少年団</t>
  </si>
  <si>
    <t>珸瑶瑁ＦＣ</t>
  </si>
  <si>
    <t>標津ＳＳ</t>
  </si>
  <si>
    <t>ＦＣ中標津Ｊｒ</t>
  </si>
  <si>
    <t>根室北斗ＦＣ</t>
  </si>
  <si>
    <t>成央ＦＣ</t>
  </si>
  <si>
    <t>花咲ＦＣ</t>
  </si>
  <si>
    <t xml:space="preserve"> </t>
  </si>
  <si>
    <t xml:space="preserve"> </t>
  </si>
  <si>
    <t>(PK2-4)</t>
  </si>
  <si>
    <t>(PK3-2)</t>
  </si>
  <si>
    <t>優勝</t>
  </si>
  <si>
    <t>準優勝</t>
  </si>
  <si>
    <t>３位</t>
  </si>
  <si>
    <t>トラック協会杯第２０回全道少年団（Ｕ－１１）サッカー大会根室地区予選　　結果</t>
  </si>
  <si>
    <t>平成２０年９月６～７日　　別海町営陸上競技場</t>
  </si>
  <si>
    <t>優勝のFC中標津Jrは１０月１１～１３日の全道大会出場（旭川会場）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</si>
</sst>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i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28575</xdr:rowOff>
    </xdr:from>
    <xdr:to>
      <xdr:col>7</xdr:col>
      <xdr:colOff>66675</xdr:colOff>
      <xdr:row>5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110490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27</xdr:col>
      <xdr:colOff>19050</xdr:colOff>
      <xdr:row>12</xdr:row>
      <xdr:rowOff>104775</xdr:rowOff>
    </xdr:from>
    <xdr:to>
      <xdr:col>29</xdr:col>
      <xdr:colOff>28575</xdr:colOff>
      <xdr:row>14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4574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180975</xdr:rowOff>
    </xdr:from>
    <xdr:to>
      <xdr:col>4</xdr:col>
      <xdr:colOff>85725</xdr:colOff>
      <xdr:row>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1257300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7</xdr:col>
      <xdr:colOff>66675</xdr:colOff>
      <xdr:row>5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2450" y="110490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15</xdr:col>
      <xdr:colOff>28575</xdr:colOff>
      <xdr:row>8</xdr:row>
      <xdr:rowOff>76200</xdr:rowOff>
    </xdr:from>
    <xdr:to>
      <xdr:col>17</xdr:col>
      <xdr:colOff>28575</xdr:colOff>
      <xdr:row>10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811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0</xdr:colOff>
      <xdr:row>5</xdr:row>
      <xdr:rowOff>28575</xdr:rowOff>
    </xdr:from>
    <xdr:to>
      <xdr:col>57</xdr:col>
      <xdr:colOff>0</xdr:colOff>
      <xdr:row>5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34150" y="1104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5</xdr:row>
      <xdr:rowOff>180975</xdr:rowOff>
    </xdr:from>
    <xdr:to>
      <xdr:col>57</xdr:col>
      <xdr:colOff>0</xdr:colOff>
      <xdr:row>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34150" y="1257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5</xdr:row>
      <xdr:rowOff>28575</xdr:rowOff>
    </xdr:from>
    <xdr:to>
      <xdr:col>57</xdr:col>
      <xdr:colOff>0</xdr:colOff>
      <xdr:row>5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34150" y="1104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16</xdr:row>
      <xdr:rowOff>28575</xdr:rowOff>
    </xdr:from>
    <xdr:to>
      <xdr:col>7</xdr:col>
      <xdr:colOff>66675</xdr:colOff>
      <xdr:row>16</xdr:row>
      <xdr:rowOff>209550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2450" y="304800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27</xdr:col>
      <xdr:colOff>19050</xdr:colOff>
      <xdr:row>23</xdr:row>
      <xdr:rowOff>104775</xdr:rowOff>
    </xdr:from>
    <xdr:to>
      <xdr:col>29</xdr:col>
      <xdr:colOff>28575</xdr:colOff>
      <xdr:row>25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4005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180975</xdr:rowOff>
    </xdr:from>
    <xdr:to>
      <xdr:col>4</xdr:col>
      <xdr:colOff>85725</xdr:colOff>
      <xdr:row>17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9075" y="3200400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16</xdr:row>
      <xdr:rowOff>28575</xdr:rowOff>
    </xdr:from>
    <xdr:to>
      <xdr:col>7</xdr:col>
      <xdr:colOff>66675</xdr:colOff>
      <xdr:row>16</xdr:row>
      <xdr:rowOff>209550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2450" y="304800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16</xdr:row>
      <xdr:rowOff>28575</xdr:rowOff>
    </xdr:from>
    <xdr:to>
      <xdr:col>57</xdr:col>
      <xdr:colOff>0</xdr:colOff>
      <xdr:row>16</xdr:row>
      <xdr:rowOff>209550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34150" y="3048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16</xdr:row>
      <xdr:rowOff>180975</xdr:rowOff>
    </xdr:from>
    <xdr:to>
      <xdr:col>57</xdr:col>
      <xdr:colOff>0</xdr:colOff>
      <xdr:row>17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34150" y="32004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16</xdr:row>
      <xdr:rowOff>28575</xdr:rowOff>
    </xdr:from>
    <xdr:to>
      <xdr:col>57</xdr:col>
      <xdr:colOff>0</xdr:colOff>
      <xdr:row>16</xdr:row>
      <xdr:rowOff>209550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534150" y="3048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 editAs="oneCell">
    <xdr:from>
      <xdr:col>21</xdr:col>
      <xdr:colOff>28575</xdr:colOff>
      <xdr:row>10</xdr:row>
      <xdr:rowOff>57150</xdr:rowOff>
    </xdr:from>
    <xdr:to>
      <xdr:col>23</xdr:col>
      <xdr:colOff>28575</xdr:colOff>
      <xdr:row>12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085975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12</xdr:row>
      <xdr:rowOff>104775</xdr:rowOff>
    </xdr:from>
    <xdr:to>
      <xdr:col>29</xdr:col>
      <xdr:colOff>28575</xdr:colOff>
      <xdr:row>14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12</xdr:row>
      <xdr:rowOff>104775</xdr:rowOff>
    </xdr:from>
    <xdr:to>
      <xdr:col>29</xdr:col>
      <xdr:colOff>28575</xdr:colOff>
      <xdr:row>14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457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66675</xdr:rowOff>
    </xdr:from>
    <xdr:to>
      <xdr:col>11</xdr:col>
      <xdr:colOff>0</xdr:colOff>
      <xdr:row>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4478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23</xdr:row>
      <xdr:rowOff>104775</xdr:rowOff>
    </xdr:from>
    <xdr:to>
      <xdr:col>29</xdr:col>
      <xdr:colOff>28575</xdr:colOff>
      <xdr:row>25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4005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21</xdr:row>
      <xdr:rowOff>47625</xdr:rowOff>
    </xdr:from>
    <xdr:to>
      <xdr:col>23</xdr:col>
      <xdr:colOff>28575</xdr:colOff>
      <xdr:row>22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01955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23</xdr:row>
      <xdr:rowOff>104775</xdr:rowOff>
    </xdr:from>
    <xdr:to>
      <xdr:col>29</xdr:col>
      <xdr:colOff>28575</xdr:colOff>
      <xdr:row>25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4005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17</xdr:row>
      <xdr:rowOff>76200</xdr:rowOff>
    </xdr:from>
    <xdr:to>
      <xdr:col>11</xdr:col>
      <xdr:colOff>0</xdr:colOff>
      <xdr:row>18</xdr:row>
      <xdr:rowOff>152400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004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19</xdr:row>
      <xdr:rowOff>57150</xdr:rowOff>
    </xdr:from>
    <xdr:to>
      <xdr:col>17</xdr:col>
      <xdr:colOff>28575</xdr:colOff>
      <xdr:row>21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3705225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43</xdr:row>
      <xdr:rowOff>0</xdr:rowOff>
    </xdr:from>
    <xdr:to>
      <xdr:col>7</xdr:col>
      <xdr:colOff>66675</xdr:colOff>
      <xdr:row>43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2450" y="80105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4</xdr:col>
      <xdr:colOff>85725</xdr:colOff>
      <xdr:row>43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9075" y="8010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43</xdr:row>
      <xdr:rowOff>0</xdr:rowOff>
    </xdr:from>
    <xdr:to>
      <xdr:col>7</xdr:col>
      <xdr:colOff>66675</xdr:colOff>
      <xdr:row>43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2450" y="80105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43</xdr:row>
      <xdr:rowOff>0</xdr:rowOff>
    </xdr:from>
    <xdr:to>
      <xdr:col>57</xdr:col>
      <xdr:colOff>0</xdr:colOff>
      <xdr:row>43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534150" y="801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43</xdr:row>
      <xdr:rowOff>0</xdr:rowOff>
    </xdr:from>
    <xdr:to>
      <xdr:col>57</xdr:col>
      <xdr:colOff>0</xdr:colOff>
      <xdr:row>43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534150" y="801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43</xdr:row>
      <xdr:rowOff>0</xdr:rowOff>
    </xdr:from>
    <xdr:to>
      <xdr:col>57</xdr:col>
      <xdr:colOff>0</xdr:colOff>
      <xdr:row>43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534150" y="801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43</xdr:row>
      <xdr:rowOff>0</xdr:rowOff>
    </xdr:from>
    <xdr:to>
      <xdr:col>7</xdr:col>
      <xdr:colOff>66675</xdr:colOff>
      <xdr:row>43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52450" y="80105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4</xdr:col>
      <xdr:colOff>85725</xdr:colOff>
      <xdr:row>43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19075" y="8010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43</xdr:row>
      <xdr:rowOff>0</xdr:rowOff>
    </xdr:from>
    <xdr:to>
      <xdr:col>7</xdr:col>
      <xdr:colOff>66675</xdr:colOff>
      <xdr:row>43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52450" y="80105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43</xdr:row>
      <xdr:rowOff>0</xdr:rowOff>
    </xdr:from>
    <xdr:to>
      <xdr:col>57</xdr:col>
      <xdr:colOff>0</xdr:colOff>
      <xdr:row>43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534150" y="801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43</xdr:row>
      <xdr:rowOff>0</xdr:rowOff>
    </xdr:from>
    <xdr:to>
      <xdr:col>57</xdr:col>
      <xdr:colOff>0</xdr:colOff>
      <xdr:row>43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534150" y="801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43</xdr:row>
      <xdr:rowOff>0</xdr:rowOff>
    </xdr:from>
    <xdr:to>
      <xdr:col>57</xdr:col>
      <xdr:colOff>0</xdr:colOff>
      <xdr:row>43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534150" y="801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4</xdr:col>
      <xdr:colOff>85725</xdr:colOff>
      <xdr:row>43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9075" y="8010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4</xdr:col>
      <xdr:colOff>85725</xdr:colOff>
      <xdr:row>43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19075" y="8010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4</xdr:col>
      <xdr:colOff>85725</xdr:colOff>
      <xdr:row>43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19075" y="8010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4</xdr:col>
      <xdr:colOff>85725</xdr:colOff>
      <xdr:row>43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19075" y="80105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Q44"/>
  <sheetViews>
    <sheetView tabSelected="1" view="pageBreakPreview" zoomScale="75" zoomScaleSheetLayoutView="75" workbookViewId="0" topLeftCell="A10">
      <selection activeCell="BJ11" sqref="BJ11"/>
    </sheetView>
  </sheetViews>
  <sheetFormatPr defaultColWidth="9.00390625" defaultRowHeight="13.5"/>
  <cols>
    <col min="1" max="1" width="2.75390625" style="1" customWidth="1"/>
    <col min="2" max="2" width="1.4921875" style="1" customWidth="1"/>
    <col min="3" max="3" width="2.625" style="1" customWidth="1"/>
    <col min="4" max="7" width="2.375" style="1" customWidth="1"/>
    <col min="8" max="8" width="1.25" style="1" customWidth="1"/>
    <col min="9" max="55" width="1.37890625" style="1" customWidth="1"/>
    <col min="56" max="64" width="1.75390625" style="1" customWidth="1"/>
    <col min="65" max="16384" width="9.00390625" style="1" customWidth="1"/>
  </cols>
  <sheetData>
    <row r="1" ht="6.75" customHeight="1"/>
    <row r="2" spans="1:56" ht="29.25" customHeight="1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</row>
    <row r="3" spans="1:61" ht="21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 t="s">
        <v>27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</row>
    <row r="4" spans="6:38" ht="8.25" customHeight="1"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9.5" customHeight="1" thickBot="1">
      <c r="B5" s="4" t="s">
        <v>0</v>
      </c>
      <c r="C5" s="5"/>
      <c r="D5" s="5"/>
      <c r="E5" s="5"/>
      <c r="F5" s="5"/>
      <c r="G5" s="5"/>
      <c r="H5" s="5"/>
      <c r="I5" s="5"/>
      <c r="J5" s="5"/>
      <c r="K5" s="6"/>
      <c r="L5" s="6"/>
      <c r="M5" s="6"/>
      <c r="AL5" s="4"/>
    </row>
    <row r="6" spans="2:55" ht="24" customHeight="1">
      <c r="B6" s="123"/>
      <c r="C6" s="124"/>
      <c r="D6" s="124"/>
      <c r="E6" s="124"/>
      <c r="F6" s="124"/>
      <c r="G6" s="125"/>
      <c r="H6" s="118" t="str">
        <f>B7</f>
        <v>別海少年団</v>
      </c>
      <c r="I6" s="119"/>
      <c r="J6" s="119"/>
      <c r="K6" s="119"/>
      <c r="L6" s="119"/>
      <c r="M6" s="120"/>
      <c r="N6" s="118" t="str">
        <f>B9</f>
        <v>羅臼少年団</v>
      </c>
      <c r="O6" s="119"/>
      <c r="P6" s="119"/>
      <c r="Q6" s="119"/>
      <c r="R6" s="119"/>
      <c r="S6" s="120"/>
      <c r="T6" s="118" t="str">
        <f>B11</f>
        <v>珸瑶瑁ＦＣ</v>
      </c>
      <c r="U6" s="119"/>
      <c r="V6" s="119"/>
      <c r="W6" s="119"/>
      <c r="X6" s="119"/>
      <c r="Y6" s="120"/>
      <c r="Z6" s="118" t="str">
        <f>B13</f>
        <v>標津ＳＳ</v>
      </c>
      <c r="AA6" s="119"/>
      <c r="AB6" s="119"/>
      <c r="AC6" s="119"/>
      <c r="AD6" s="119"/>
      <c r="AE6" s="120"/>
      <c r="AF6" s="121" t="s">
        <v>1</v>
      </c>
      <c r="AG6" s="122"/>
      <c r="AH6" s="115"/>
      <c r="AI6" s="110" t="s">
        <v>2</v>
      </c>
      <c r="AJ6" s="110"/>
      <c r="AK6" s="110"/>
      <c r="AL6" s="110" t="s">
        <v>3</v>
      </c>
      <c r="AM6" s="110"/>
      <c r="AN6" s="111"/>
      <c r="AO6" s="117" t="s">
        <v>4</v>
      </c>
      <c r="AP6" s="110"/>
      <c r="AQ6" s="116"/>
      <c r="AR6" s="115" t="s">
        <v>5</v>
      </c>
      <c r="AS6" s="110"/>
      <c r="AT6" s="110"/>
      <c r="AU6" s="110" t="s">
        <v>6</v>
      </c>
      <c r="AV6" s="110"/>
      <c r="AW6" s="111"/>
      <c r="AX6" s="112" t="s">
        <v>7</v>
      </c>
      <c r="AY6" s="113"/>
      <c r="AZ6" s="114"/>
      <c r="BA6" s="115" t="s">
        <v>8</v>
      </c>
      <c r="BB6" s="110"/>
      <c r="BC6" s="116"/>
    </row>
    <row r="7" spans="2:55" ht="12.75" customHeight="1">
      <c r="B7" s="88" t="s">
        <v>11</v>
      </c>
      <c r="C7" s="89"/>
      <c r="D7" s="89"/>
      <c r="E7" s="89"/>
      <c r="F7" s="89"/>
      <c r="G7" s="89"/>
      <c r="H7" s="7"/>
      <c r="I7" s="8"/>
      <c r="J7" s="57"/>
      <c r="K7" s="57"/>
      <c r="L7" s="8"/>
      <c r="M7" s="10"/>
      <c r="N7" s="56" t="str">
        <f>IF(N8="","",IF(N8=R8,"△",IF(N8&gt;R8,"○","●")))</f>
        <v>△</v>
      </c>
      <c r="O7" s="92"/>
      <c r="P7" s="92"/>
      <c r="Q7" s="92"/>
      <c r="R7" s="92"/>
      <c r="S7" s="93"/>
      <c r="T7" s="56" t="str">
        <f>IF(T8="","",IF(T8=X8,"△",IF(T8&gt;X8,"○","●")))</f>
        <v>●</v>
      </c>
      <c r="U7" s="92"/>
      <c r="V7" s="92"/>
      <c r="W7" s="92"/>
      <c r="X7" s="92"/>
      <c r="Y7" s="93"/>
      <c r="Z7" s="56" t="str">
        <f>IF(Z8="","",IF(Z8=AD8,"△",IF(Z8&gt;AD8,"○","●")))</f>
        <v>●</v>
      </c>
      <c r="AA7" s="92"/>
      <c r="AB7" s="92"/>
      <c r="AC7" s="92"/>
      <c r="AD7" s="92"/>
      <c r="AE7" s="93"/>
      <c r="AF7" s="86">
        <f>COUNTIF(H7:AE7,"○")</f>
        <v>0</v>
      </c>
      <c r="AG7" s="74"/>
      <c r="AH7" s="74"/>
      <c r="AI7" s="78">
        <f>COUNTIF(H7:AE7,"△")</f>
        <v>1</v>
      </c>
      <c r="AJ7" s="74"/>
      <c r="AK7" s="75"/>
      <c r="AL7" s="74">
        <f>COUNTIF(H7:AE7,"●")</f>
        <v>2</v>
      </c>
      <c r="AM7" s="74"/>
      <c r="AN7" s="74"/>
      <c r="AO7" s="68">
        <f>AF7*3+AI7*1</f>
        <v>1</v>
      </c>
      <c r="AP7" s="69"/>
      <c r="AQ7" s="70"/>
      <c r="AR7" s="74">
        <f>SUM(H8,N8,T8,Z8)</f>
        <v>0</v>
      </c>
      <c r="AS7" s="74"/>
      <c r="AT7" s="75"/>
      <c r="AU7" s="78">
        <f>SUM(L8,R8,X8,AD8)</f>
        <v>6</v>
      </c>
      <c r="AV7" s="74"/>
      <c r="AW7" s="74"/>
      <c r="AX7" s="80">
        <f>AR7-AU7</f>
        <v>-6</v>
      </c>
      <c r="AY7" s="81"/>
      <c r="AZ7" s="82"/>
      <c r="BA7" s="62">
        <v>4</v>
      </c>
      <c r="BB7" s="63"/>
      <c r="BC7" s="64"/>
    </row>
    <row r="8" spans="2:55" ht="12.75" customHeight="1">
      <c r="B8" s="108"/>
      <c r="C8" s="109"/>
      <c r="D8" s="109"/>
      <c r="E8" s="109"/>
      <c r="F8" s="109"/>
      <c r="G8" s="109"/>
      <c r="H8" s="94"/>
      <c r="I8" s="95"/>
      <c r="J8" s="60"/>
      <c r="K8" s="60"/>
      <c r="L8" s="96"/>
      <c r="M8" s="97"/>
      <c r="N8" s="94">
        <v>0</v>
      </c>
      <c r="O8" s="95"/>
      <c r="P8" s="60" t="s">
        <v>9</v>
      </c>
      <c r="Q8" s="60"/>
      <c r="R8" s="96">
        <v>0</v>
      </c>
      <c r="S8" s="97"/>
      <c r="T8" s="94">
        <v>0</v>
      </c>
      <c r="U8" s="95"/>
      <c r="V8" s="60" t="s">
        <v>9</v>
      </c>
      <c r="W8" s="60"/>
      <c r="X8" s="96">
        <v>5</v>
      </c>
      <c r="Y8" s="97"/>
      <c r="Z8" s="94">
        <v>0</v>
      </c>
      <c r="AA8" s="95"/>
      <c r="AB8" s="60" t="s">
        <v>9</v>
      </c>
      <c r="AC8" s="60"/>
      <c r="AD8" s="96">
        <v>1</v>
      </c>
      <c r="AE8" s="97"/>
      <c r="AF8" s="107"/>
      <c r="AG8" s="101"/>
      <c r="AH8" s="101"/>
      <c r="AI8" s="103"/>
      <c r="AJ8" s="101"/>
      <c r="AK8" s="102"/>
      <c r="AL8" s="101"/>
      <c r="AM8" s="101"/>
      <c r="AN8" s="101"/>
      <c r="AO8" s="98"/>
      <c r="AP8" s="99"/>
      <c r="AQ8" s="100"/>
      <c r="AR8" s="101"/>
      <c r="AS8" s="101"/>
      <c r="AT8" s="102"/>
      <c r="AU8" s="103"/>
      <c r="AV8" s="101"/>
      <c r="AW8" s="101"/>
      <c r="AX8" s="104"/>
      <c r="AY8" s="105"/>
      <c r="AZ8" s="106"/>
      <c r="BA8" s="62"/>
      <c r="BB8" s="63"/>
      <c r="BC8" s="64"/>
    </row>
    <row r="9" spans="2:55" ht="12.75" customHeight="1">
      <c r="B9" s="88" t="s">
        <v>12</v>
      </c>
      <c r="C9" s="89"/>
      <c r="D9" s="89"/>
      <c r="E9" s="89"/>
      <c r="F9" s="89"/>
      <c r="G9" s="89"/>
      <c r="H9" s="56" t="str">
        <f>IF(H10="","",IF(H10=L10,"△",IF(H10&gt;L10,"○","●")))</f>
        <v>△</v>
      </c>
      <c r="I9" s="92"/>
      <c r="J9" s="92"/>
      <c r="K9" s="92"/>
      <c r="L9" s="92"/>
      <c r="M9" s="93"/>
      <c r="N9" s="7"/>
      <c r="O9" s="8"/>
      <c r="P9" s="57"/>
      <c r="Q9" s="57"/>
      <c r="R9" s="8"/>
      <c r="S9" s="10"/>
      <c r="T9" s="56" t="str">
        <f>IF(T10="","",IF(T10=X10,"△",IF(T10&gt;X10,"○","●")))</f>
        <v>△</v>
      </c>
      <c r="U9" s="92"/>
      <c r="V9" s="92"/>
      <c r="W9" s="92"/>
      <c r="X9" s="92"/>
      <c r="Y9" s="93"/>
      <c r="Z9" s="56" t="str">
        <f>IF(Z10="","",IF(Z10=AD10,"△",IF(Z10&gt;AD10,"○","●")))</f>
        <v>△</v>
      </c>
      <c r="AA9" s="92"/>
      <c r="AB9" s="92"/>
      <c r="AC9" s="92"/>
      <c r="AD9" s="92"/>
      <c r="AE9" s="93"/>
      <c r="AF9" s="86">
        <f>COUNTIF(H9:AE9,"○")</f>
        <v>0</v>
      </c>
      <c r="AG9" s="74"/>
      <c r="AH9" s="74"/>
      <c r="AI9" s="78">
        <f>COUNTIF(H9:AE9,"△")</f>
        <v>3</v>
      </c>
      <c r="AJ9" s="74"/>
      <c r="AK9" s="75"/>
      <c r="AL9" s="74">
        <f>COUNTIF(H9:AE9,"●")</f>
        <v>0</v>
      </c>
      <c r="AM9" s="74"/>
      <c r="AN9" s="74"/>
      <c r="AO9" s="68">
        <f>AF9*3+AI9*1</f>
        <v>3</v>
      </c>
      <c r="AP9" s="69"/>
      <c r="AQ9" s="70"/>
      <c r="AR9" s="74">
        <f>SUM(H10,N10,T10,Z10)</f>
        <v>0</v>
      </c>
      <c r="AS9" s="74"/>
      <c r="AT9" s="75"/>
      <c r="AU9" s="78">
        <f>SUM(L10,R10,X10,AD10)</f>
        <v>0</v>
      </c>
      <c r="AV9" s="74"/>
      <c r="AW9" s="74"/>
      <c r="AX9" s="80">
        <f>AR9-AU9</f>
        <v>0</v>
      </c>
      <c r="AY9" s="81"/>
      <c r="AZ9" s="82"/>
      <c r="BA9" s="62">
        <v>3</v>
      </c>
      <c r="BB9" s="63"/>
      <c r="BC9" s="64"/>
    </row>
    <row r="10" spans="2:55" ht="12.75" customHeight="1">
      <c r="B10" s="108"/>
      <c r="C10" s="109"/>
      <c r="D10" s="109"/>
      <c r="E10" s="109"/>
      <c r="F10" s="109"/>
      <c r="G10" s="109"/>
      <c r="H10" s="94">
        <v>0</v>
      </c>
      <c r="I10" s="95"/>
      <c r="J10" s="60" t="s">
        <v>9</v>
      </c>
      <c r="K10" s="60"/>
      <c r="L10" s="96">
        <v>0</v>
      </c>
      <c r="M10" s="97"/>
      <c r="N10" s="94" t="s">
        <v>19</v>
      </c>
      <c r="O10" s="95"/>
      <c r="P10" s="60"/>
      <c r="Q10" s="60"/>
      <c r="R10" s="96"/>
      <c r="S10" s="97"/>
      <c r="T10" s="94">
        <v>0</v>
      </c>
      <c r="U10" s="95"/>
      <c r="V10" s="60" t="s">
        <v>9</v>
      </c>
      <c r="W10" s="60"/>
      <c r="X10" s="96">
        <v>0</v>
      </c>
      <c r="Y10" s="97"/>
      <c r="Z10" s="94">
        <v>0</v>
      </c>
      <c r="AA10" s="95"/>
      <c r="AB10" s="60" t="s">
        <v>9</v>
      </c>
      <c r="AC10" s="60"/>
      <c r="AD10" s="96">
        <v>0</v>
      </c>
      <c r="AE10" s="97"/>
      <c r="AF10" s="107"/>
      <c r="AG10" s="101"/>
      <c r="AH10" s="101"/>
      <c r="AI10" s="103"/>
      <c r="AJ10" s="101"/>
      <c r="AK10" s="102"/>
      <c r="AL10" s="101"/>
      <c r="AM10" s="101"/>
      <c r="AN10" s="101"/>
      <c r="AO10" s="98"/>
      <c r="AP10" s="99"/>
      <c r="AQ10" s="100"/>
      <c r="AR10" s="101"/>
      <c r="AS10" s="101"/>
      <c r="AT10" s="102"/>
      <c r="AU10" s="103"/>
      <c r="AV10" s="101"/>
      <c r="AW10" s="101"/>
      <c r="AX10" s="104"/>
      <c r="AY10" s="105"/>
      <c r="AZ10" s="106"/>
      <c r="BA10" s="62"/>
      <c r="BB10" s="63"/>
      <c r="BC10" s="64"/>
    </row>
    <row r="11" spans="2:55" ht="12.75" customHeight="1">
      <c r="B11" s="88" t="s">
        <v>13</v>
      </c>
      <c r="C11" s="89"/>
      <c r="D11" s="89"/>
      <c r="E11" s="89"/>
      <c r="F11" s="89"/>
      <c r="G11" s="89"/>
      <c r="H11" s="56" t="str">
        <f>IF(H12="","",IF(H12=L12,"△",IF(H12&gt;L12,"○","●")))</f>
        <v>○</v>
      </c>
      <c r="I11" s="92"/>
      <c r="J11" s="92"/>
      <c r="K11" s="92"/>
      <c r="L11" s="92"/>
      <c r="M11" s="93"/>
      <c r="N11" s="56" t="str">
        <f>IF(N12="","",IF(N12=R12,"△",IF(N12&gt;R12,"○","●")))</f>
        <v>△</v>
      </c>
      <c r="O11" s="92"/>
      <c r="P11" s="92"/>
      <c r="Q11" s="92"/>
      <c r="R11" s="92"/>
      <c r="S11" s="93"/>
      <c r="T11" s="7"/>
      <c r="U11" s="8"/>
      <c r="V11" s="57"/>
      <c r="W11" s="57"/>
      <c r="X11" s="8"/>
      <c r="Y11" s="10"/>
      <c r="Z11" s="56" t="str">
        <f>IF(Z12="","",IF(Z12=AD12,"△",IF(Z12&gt;AD12,"○","●")))</f>
        <v>○</v>
      </c>
      <c r="AA11" s="92"/>
      <c r="AB11" s="92"/>
      <c r="AC11" s="92"/>
      <c r="AD11" s="92"/>
      <c r="AE11" s="93"/>
      <c r="AF11" s="86">
        <f>COUNTIF(H11:AE11,"○")</f>
        <v>2</v>
      </c>
      <c r="AG11" s="74"/>
      <c r="AH11" s="74"/>
      <c r="AI11" s="78">
        <f>COUNTIF(H11:AE11,"△")</f>
        <v>1</v>
      </c>
      <c r="AJ11" s="74"/>
      <c r="AK11" s="75"/>
      <c r="AL11" s="74">
        <f>COUNTIF(H11:AE11,"●")</f>
        <v>0</v>
      </c>
      <c r="AM11" s="74"/>
      <c r="AN11" s="74"/>
      <c r="AO11" s="68">
        <f>AF11*3+AI11*1</f>
        <v>7</v>
      </c>
      <c r="AP11" s="69"/>
      <c r="AQ11" s="70"/>
      <c r="AR11" s="74">
        <f>SUM(H12,N12,T12,Z12)</f>
        <v>6</v>
      </c>
      <c r="AS11" s="74"/>
      <c r="AT11" s="75"/>
      <c r="AU11" s="78">
        <f>SUM(L12,R12,X12,AD12)</f>
        <v>0</v>
      </c>
      <c r="AV11" s="74"/>
      <c r="AW11" s="74"/>
      <c r="AX11" s="80">
        <f>AR11-AU11</f>
        <v>6</v>
      </c>
      <c r="AY11" s="81"/>
      <c r="AZ11" s="82"/>
      <c r="BA11" s="62">
        <v>1</v>
      </c>
      <c r="BB11" s="63"/>
      <c r="BC11" s="64"/>
    </row>
    <row r="12" spans="2:55" ht="12.75" customHeight="1">
      <c r="B12" s="108"/>
      <c r="C12" s="109"/>
      <c r="D12" s="109"/>
      <c r="E12" s="109"/>
      <c r="F12" s="109"/>
      <c r="G12" s="109"/>
      <c r="H12" s="94">
        <v>5</v>
      </c>
      <c r="I12" s="95"/>
      <c r="J12" s="60" t="s">
        <v>9</v>
      </c>
      <c r="K12" s="60"/>
      <c r="L12" s="96">
        <v>0</v>
      </c>
      <c r="M12" s="97"/>
      <c r="N12" s="94">
        <v>0</v>
      </c>
      <c r="O12" s="95"/>
      <c r="P12" s="60" t="s">
        <v>9</v>
      </c>
      <c r="Q12" s="60"/>
      <c r="R12" s="96">
        <v>0</v>
      </c>
      <c r="S12" s="97"/>
      <c r="T12" s="94" t="s">
        <v>19</v>
      </c>
      <c r="U12" s="95"/>
      <c r="V12" s="60"/>
      <c r="W12" s="60"/>
      <c r="X12" s="96"/>
      <c r="Y12" s="97"/>
      <c r="Z12" s="94">
        <v>1</v>
      </c>
      <c r="AA12" s="95"/>
      <c r="AB12" s="60" t="s">
        <v>9</v>
      </c>
      <c r="AC12" s="60"/>
      <c r="AD12" s="96">
        <v>0</v>
      </c>
      <c r="AE12" s="97"/>
      <c r="AF12" s="107"/>
      <c r="AG12" s="101"/>
      <c r="AH12" s="101"/>
      <c r="AI12" s="103"/>
      <c r="AJ12" s="101"/>
      <c r="AK12" s="102"/>
      <c r="AL12" s="101"/>
      <c r="AM12" s="101"/>
      <c r="AN12" s="101"/>
      <c r="AO12" s="98"/>
      <c r="AP12" s="99"/>
      <c r="AQ12" s="100"/>
      <c r="AR12" s="101"/>
      <c r="AS12" s="101"/>
      <c r="AT12" s="102"/>
      <c r="AU12" s="103"/>
      <c r="AV12" s="101"/>
      <c r="AW12" s="101"/>
      <c r="AX12" s="104"/>
      <c r="AY12" s="105"/>
      <c r="AZ12" s="106"/>
      <c r="BA12" s="62"/>
      <c r="BB12" s="63"/>
      <c r="BC12" s="64"/>
    </row>
    <row r="13" spans="2:55" ht="12.75" customHeight="1">
      <c r="B13" s="88" t="s">
        <v>14</v>
      </c>
      <c r="C13" s="89"/>
      <c r="D13" s="89"/>
      <c r="E13" s="89"/>
      <c r="F13" s="89"/>
      <c r="G13" s="89"/>
      <c r="H13" s="56" t="str">
        <f>IF(H14="","",IF(H14=L14,"△",IF(H14&gt;L14,"○","●")))</f>
        <v>○</v>
      </c>
      <c r="I13" s="92"/>
      <c r="J13" s="92"/>
      <c r="K13" s="92"/>
      <c r="L13" s="92"/>
      <c r="M13" s="93"/>
      <c r="N13" s="56" t="str">
        <f>IF(N14="","",IF(N14=R14,"△",IF(N14&gt;R14,"○","●")))</f>
        <v>△</v>
      </c>
      <c r="O13" s="92"/>
      <c r="P13" s="92"/>
      <c r="Q13" s="92"/>
      <c r="R13" s="92"/>
      <c r="S13" s="93"/>
      <c r="T13" s="56" t="str">
        <f>IF(T14="","",IF(T14=X14,"△",IF(T14&gt;X14,"○","●")))</f>
        <v>●</v>
      </c>
      <c r="U13" s="92"/>
      <c r="V13" s="92"/>
      <c r="W13" s="92"/>
      <c r="X13" s="92"/>
      <c r="Y13" s="93"/>
      <c r="Z13" s="7"/>
      <c r="AA13" s="8"/>
      <c r="AB13" s="57"/>
      <c r="AC13" s="57"/>
      <c r="AD13" s="8"/>
      <c r="AE13" s="10"/>
      <c r="AF13" s="86">
        <f>COUNTIF(H13:AE13,"○")</f>
        <v>1</v>
      </c>
      <c r="AG13" s="74"/>
      <c r="AH13" s="74"/>
      <c r="AI13" s="78">
        <f>COUNTIF(H13:AE13,"△")</f>
        <v>1</v>
      </c>
      <c r="AJ13" s="74"/>
      <c r="AK13" s="75"/>
      <c r="AL13" s="74">
        <f>COUNTIF(H13:AE13,"●")</f>
        <v>1</v>
      </c>
      <c r="AM13" s="74"/>
      <c r="AN13" s="74"/>
      <c r="AO13" s="68">
        <f>AF13*3+AI13*1</f>
        <v>4</v>
      </c>
      <c r="AP13" s="69"/>
      <c r="AQ13" s="70"/>
      <c r="AR13" s="74">
        <f>SUM(H14,N14,T14,Z14)</f>
        <v>1</v>
      </c>
      <c r="AS13" s="74"/>
      <c r="AT13" s="75"/>
      <c r="AU13" s="78">
        <f>SUM(L14,R14,X14,AD14)</f>
        <v>1</v>
      </c>
      <c r="AV13" s="74"/>
      <c r="AW13" s="74"/>
      <c r="AX13" s="80">
        <f>AR13-AU13</f>
        <v>0</v>
      </c>
      <c r="AY13" s="81"/>
      <c r="AZ13" s="82"/>
      <c r="BA13" s="62">
        <v>2</v>
      </c>
      <c r="BB13" s="63"/>
      <c r="BC13" s="64"/>
    </row>
    <row r="14" spans="2:55" ht="12.75" customHeight="1" thickBot="1">
      <c r="B14" s="90"/>
      <c r="C14" s="91"/>
      <c r="D14" s="91"/>
      <c r="E14" s="91"/>
      <c r="F14" s="91"/>
      <c r="G14" s="91"/>
      <c r="H14" s="39">
        <v>1</v>
      </c>
      <c r="I14" s="40"/>
      <c r="J14" s="41" t="s">
        <v>9</v>
      </c>
      <c r="K14" s="41"/>
      <c r="L14" s="42">
        <v>0</v>
      </c>
      <c r="M14" s="55"/>
      <c r="N14" s="39">
        <v>0</v>
      </c>
      <c r="O14" s="40"/>
      <c r="P14" s="41" t="s">
        <v>9</v>
      </c>
      <c r="Q14" s="41"/>
      <c r="R14" s="42">
        <v>0</v>
      </c>
      <c r="S14" s="55"/>
      <c r="T14" s="39">
        <v>0</v>
      </c>
      <c r="U14" s="40"/>
      <c r="V14" s="41" t="s">
        <v>9</v>
      </c>
      <c r="W14" s="41"/>
      <c r="X14" s="42">
        <v>1</v>
      </c>
      <c r="Y14" s="55"/>
      <c r="Z14" s="39"/>
      <c r="AA14" s="40"/>
      <c r="AB14" s="41"/>
      <c r="AC14" s="41"/>
      <c r="AD14" s="42"/>
      <c r="AE14" s="55"/>
      <c r="AF14" s="87"/>
      <c r="AG14" s="76"/>
      <c r="AH14" s="76"/>
      <c r="AI14" s="79"/>
      <c r="AJ14" s="76"/>
      <c r="AK14" s="77"/>
      <c r="AL14" s="76"/>
      <c r="AM14" s="76"/>
      <c r="AN14" s="76"/>
      <c r="AO14" s="71"/>
      <c r="AP14" s="72"/>
      <c r="AQ14" s="73"/>
      <c r="AR14" s="76"/>
      <c r="AS14" s="76"/>
      <c r="AT14" s="77"/>
      <c r="AU14" s="79"/>
      <c r="AV14" s="76"/>
      <c r="AW14" s="76"/>
      <c r="AX14" s="83"/>
      <c r="AY14" s="84"/>
      <c r="AZ14" s="85"/>
      <c r="BA14" s="65"/>
      <c r="BB14" s="66"/>
      <c r="BC14" s="67"/>
    </row>
    <row r="15" ht="7.5" customHeight="1"/>
    <row r="16" spans="2:38" ht="19.5" customHeight="1" thickBot="1">
      <c r="B16" s="4" t="s">
        <v>10</v>
      </c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AL16" s="4"/>
    </row>
    <row r="17" spans="2:55" ht="24" customHeight="1">
      <c r="B17" s="123"/>
      <c r="C17" s="124"/>
      <c r="D17" s="124"/>
      <c r="E17" s="124"/>
      <c r="F17" s="124"/>
      <c r="G17" s="125"/>
      <c r="H17" s="118" t="str">
        <f>B18</f>
        <v>ＦＣ中標津Ｊｒ</v>
      </c>
      <c r="I17" s="119"/>
      <c r="J17" s="119"/>
      <c r="K17" s="119"/>
      <c r="L17" s="119"/>
      <c r="M17" s="120"/>
      <c r="N17" s="118" t="str">
        <f>B20</f>
        <v>根室北斗ＦＣ</v>
      </c>
      <c r="O17" s="119"/>
      <c r="P17" s="119"/>
      <c r="Q17" s="119"/>
      <c r="R17" s="119"/>
      <c r="S17" s="120"/>
      <c r="T17" s="118" t="str">
        <f>B22</f>
        <v>成央ＦＣ</v>
      </c>
      <c r="U17" s="119"/>
      <c r="V17" s="119"/>
      <c r="W17" s="119"/>
      <c r="X17" s="119"/>
      <c r="Y17" s="120"/>
      <c r="Z17" s="118" t="str">
        <f>B24</f>
        <v>花咲ＦＣ</v>
      </c>
      <c r="AA17" s="119"/>
      <c r="AB17" s="119"/>
      <c r="AC17" s="119"/>
      <c r="AD17" s="119"/>
      <c r="AE17" s="120"/>
      <c r="AF17" s="121" t="s">
        <v>1</v>
      </c>
      <c r="AG17" s="122"/>
      <c r="AH17" s="115"/>
      <c r="AI17" s="110" t="s">
        <v>2</v>
      </c>
      <c r="AJ17" s="110"/>
      <c r="AK17" s="110"/>
      <c r="AL17" s="110" t="s">
        <v>3</v>
      </c>
      <c r="AM17" s="110"/>
      <c r="AN17" s="111"/>
      <c r="AO17" s="117" t="s">
        <v>4</v>
      </c>
      <c r="AP17" s="110"/>
      <c r="AQ17" s="116"/>
      <c r="AR17" s="115" t="s">
        <v>5</v>
      </c>
      <c r="AS17" s="110"/>
      <c r="AT17" s="110"/>
      <c r="AU17" s="110" t="s">
        <v>6</v>
      </c>
      <c r="AV17" s="110"/>
      <c r="AW17" s="111"/>
      <c r="AX17" s="112" t="s">
        <v>7</v>
      </c>
      <c r="AY17" s="113"/>
      <c r="AZ17" s="114"/>
      <c r="BA17" s="115" t="s">
        <v>8</v>
      </c>
      <c r="BB17" s="110"/>
      <c r="BC17" s="116"/>
    </row>
    <row r="18" spans="2:55" ht="12.75" customHeight="1">
      <c r="B18" s="88" t="s">
        <v>15</v>
      </c>
      <c r="C18" s="89"/>
      <c r="D18" s="89"/>
      <c r="E18" s="89"/>
      <c r="F18" s="89"/>
      <c r="G18" s="89"/>
      <c r="H18" s="7"/>
      <c r="I18" s="8"/>
      <c r="J18" s="57"/>
      <c r="K18" s="57"/>
      <c r="L18" s="8"/>
      <c r="M18" s="10"/>
      <c r="N18" s="56" t="str">
        <f>IF(N19="","",IF(N19=R19,"△",IF(N19&gt;R19,"○","●")))</f>
        <v>○</v>
      </c>
      <c r="O18" s="92"/>
      <c r="P18" s="92"/>
      <c r="Q18" s="92"/>
      <c r="R18" s="92"/>
      <c r="S18" s="93"/>
      <c r="T18" s="56" t="str">
        <f>IF(T19="","",IF(T19=X19,"△",IF(T19&gt;X19,"○","●")))</f>
        <v>○</v>
      </c>
      <c r="U18" s="92"/>
      <c r="V18" s="92"/>
      <c r="W18" s="92"/>
      <c r="X18" s="92"/>
      <c r="Y18" s="93"/>
      <c r="Z18" s="56" t="str">
        <f>IF(Z19="","",IF(Z19=AD19,"△",IF(Z19&gt;AD19,"○","●")))</f>
        <v>○</v>
      </c>
      <c r="AA18" s="92"/>
      <c r="AB18" s="92"/>
      <c r="AC18" s="92"/>
      <c r="AD18" s="92"/>
      <c r="AE18" s="93"/>
      <c r="AF18" s="86">
        <f>COUNTIF(H18:AE18,"○")</f>
        <v>3</v>
      </c>
      <c r="AG18" s="74"/>
      <c r="AH18" s="74"/>
      <c r="AI18" s="78">
        <f>COUNTIF(H18:AE18,"△")</f>
        <v>0</v>
      </c>
      <c r="AJ18" s="74"/>
      <c r="AK18" s="75"/>
      <c r="AL18" s="74">
        <f>COUNTIF(H18:AE18,"●")</f>
        <v>0</v>
      </c>
      <c r="AM18" s="74"/>
      <c r="AN18" s="74"/>
      <c r="AO18" s="68">
        <f>AF18*3+AI18*1</f>
        <v>9</v>
      </c>
      <c r="AP18" s="69"/>
      <c r="AQ18" s="70"/>
      <c r="AR18" s="74">
        <f>SUM(H19,N19,T19,Z19)</f>
        <v>7</v>
      </c>
      <c r="AS18" s="74"/>
      <c r="AT18" s="75"/>
      <c r="AU18" s="78">
        <f>SUM(L19,R19,X19,AD19)</f>
        <v>0</v>
      </c>
      <c r="AV18" s="74"/>
      <c r="AW18" s="74"/>
      <c r="AX18" s="80">
        <f>AR18-AU18</f>
        <v>7</v>
      </c>
      <c r="AY18" s="81"/>
      <c r="AZ18" s="82"/>
      <c r="BA18" s="62">
        <v>1</v>
      </c>
      <c r="BB18" s="63"/>
      <c r="BC18" s="64"/>
    </row>
    <row r="19" spans="2:55" ht="12.75" customHeight="1">
      <c r="B19" s="108"/>
      <c r="C19" s="109"/>
      <c r="D19" s="109"/>
      <c r="E19" s="109"/>
      <c r="F19" s="109"/>
      <c r="G19" s="109"/>
      <c r="H19" s="94"/>
      <c r="I19" s="95"/>
      <c r="J19" s="60"/>
      <c r="K19" s="60"/>
      <c r="L19" s="96"/>
      <c r="M19" s="97"/>
      <c r="N19" s="94">
        <v>3</v>
      </c>
      <c r="O19" s="95"/>
      <c r="P19" s="60" t="s">
        <v>9</v>
      </c>
      <c r="Q19" s="60"/>
      <c r="R19" s="96">
        <v>0</v>
      </c>
      <c r="S19" s="97"/>
      <c r="T19" s="94">
        <v>3</v>
      </c>
      <c r="U19" s="95"/>
      <c r="V19" s="60" t="s">
        <v>9</v>
      </c>
      <c r="W19" s="60"/>
      <c r="X19" s="96">
        <v>0</v>
      </c>
      <c r="Y19" s="97"/>
      <c r="Z19" s="94">
        <v>1</v>
      </c>
      <c r="AA19" s="95"/>
      <c r="AB19" s="60" t="s">
        <v>9</v>
      </c>
      <c r="AC19" s="60"/>
      <c r="AD19" s="96">
        <v>0</v>
      </c>
      <c r="AE19" s="97"/>
      <c r="AF19" s="107"/>
      <c r="AG19" s="101"/>
      <c r="AH19" s="101"/>
      <c r="AI19" s="103"/>
      <c r="AJ19" s="101"/>
      <c r="AK19" s="102"/>
      <c r="AL19" s="101"/>
      <c r="AM19" s="101"/>
      <c r="AN19" s="101"/>
      <c r="AO19" s="98"/>
      <c r="AP19" s="99"/>
      <c r="AQ19" s="100"/>
      <c r="AR19" s="101"/>
      <c r="AS19" s="101"/>
      <c r="AT19" s="102"/>
      <c r="AU19" s="103"/>
      <c r="AV19" s="101"/>
      <c r="AW19" s="101"/>
      <c r="AX19" s="104"/>
      <c r="AY19" s="105"/>
      <c r="AZ19" s="106"/>
      <c r="BA19" s="62"/>
      <c r="BB19" s="63"/>
      <c r="BC19" s="64"/>
    </row>
    <row r="20" spans="2:55" ht="12.75" customHeight="1">
      <c r="B20" s="88" t="s">
        <v>16</v>
      </c>
      <c r="C20" s="89"/>
      <c r="D20" s="89"/>
      <c r="E20" s="89"/>
      <c r="F20" s="89"/>
      <c r="G20" s="89"/>
      <c r="H20" s="56" t="str">
        <f>IF(H21="","",IF(H21=L21,"△",IF(H21&gt;L21,"○","●")))</f>
        <v>●</v>
      </c>
      <c r="I20" s="92"/>
      <c r="J20" s="92"/>
      <c r="K20" s="92"/>
      <c r="L20" s="92"/>
      <c r="M20" s="93"/>
      <c r="N20" s="7"/>
      <c r="O20" s="8"/>
      <c r="P20" s="57"/>
      <c r="Q20" s="57"/>
      <c r="R20" s="8"/>
      <c r="S20" s="10"/>
      <c r="T20" s="56" t="str">
        <f>IF(T21="","",IF(T21=X21,"△",IF(T21&gt;X21,"○","●")))</f>
        <v>●</v>
      </c>
      <c r="U20" s="92"/>
      <c r="V20" s="92"/>
      <c r="W20" s="92"/>
      <c r="X20" s="92"/>
      <c r="Y20" s="93"/>
      <c r="Z20" s="56" t="str">
        <f>IF(Z21="","",IF(Z21=AD21,"△",IF(Z21&gt;AD21,"○","●")))</f>
        <v>●</v>
      </c>
      <c r="AA20" s="92"/>
      <c r="AB20" s="92"/>
      <c r="AC20" s="92"/>
      <c r="AD20" s="92"/>
      <c r="AE20" s="93"/>
      <c r="AF20" s="86">
        <f>COUNTIF(H20:AE20,"○")</f>
        <v>0</v>
      </c>
      <c r="AG20" s="74"/>
      <c r="AH20" s="74"/>
      <c r="AI20" s="78">
        <f>COUNTIF(H20:AE20,"△")</f>
        <v>0</v>
      </c>
      <c r="AJ20" s="74"/>
      <c r="AK20" s="75"/>
      <c r="AL20" s="74">
        <f>COUNTIF(H20:AE20,"●")</f>
        <v>3</v>
      </c>
      <c r="AM20" s="74"/>
      <c r="AN20" s="74"/>
      <c r="AO20" s="68">
        <f>AF20*3+AI20*1</f>
        <v>0</v>
      </c>
      <c r="AP20" s="69"/>
      <c r="AQ20" s="70"/>
      <c r="AR20" s="74">
        <f>SUM(H21,N21,T21,Z21)</f>
        <v>0</v>
      </c>
      <c r="AS20" s="74"/>
      <c r="AT20" s="75"/>
      <c r="AU20" s="78">
        <f>SUM(L21,R21,X21,AD21)</f>
        <v>9</v>
      </c>
      <c r="AV20" s="74"/>
      <c r="AW20" s="74"/>
      <c r="AX20" s="80">
        <f>AR20-AU20</f>
        <v>-9</v>
      </c>
      <c r="AY20" s="81"/>
      <c r="AZ20" s="82"/>
      <c r="BA20" s="62">
        <v>4</v>
      </c>
      <c r="BB20" s="63"/>
      <c r="BC20" s="64"/>
    </row>
    <row r="21" spans="2:55" ht="12.75" customHeight="1">
      <c r="B21" s="108"/>
      <c r="C21" s="109"/>
      <c r="D21" s="109"/>
      <c r="E21" s="109"/>
      <c r="F21" s="109"/>
      <c r="G21" s="109"/>
      <c r="H21" s="94">
        <v>0</v>
      </c>
      <c r="I21" s="95"/>
      <c r="J21" s="60" t="s">
        <v>9</v>
      </c>
      <c r="K21" s="60"/>
      <c r="L21" s="96">
        <v>3</v>
      </c>
      <c r="M21" s="97"/>
      <c r="N21" s="94" t="s">
        <v>19</v>
      </c>
      <c r="O21" s="95"/>
      <c r="P21" s="60"/>
      <c r="Q21" s="60"/>
      <c r="R21" s="96" t="s">
        <v>19</v>
      </c>
      <c r="S21" s="97"/>
      <c r="T21" s="94">
        <v>0</v>
      </c>
      <c r="U21" s="95"/>
      <c r="V21" s="60" t="s">
        <v>9</v>
      </c>
      <c r="W21" s="60"/>
      <c r="X21" s="96">
        <v>3</v>
      </c>
      <c r="Y21" s="97"/>
      <c r="Z21" s="94">
        <v>0</v>
      </c>
      <c r="AA21" s="95"/>
      <c r="AB21" s="60" t="s">
        <v>9</v>
      </c>
      <c r="AC21" s="60"/>
      <c r="AD21" s="96">
        <v>3</v>
      </c>
      <c r="AE21" s="97"/>
      <c r="AF21" s="107"/>
      <c r="AG21" s="101"/>
      <c r="AH21" s="101"/>
      <c r="AI21" s="103"/>
      <c r="AJ21" s="101"/>
      <c r="AK21" s="102"/>
      <c r="AL21" s="101"/>
      <c r="AM21" s="101"/>
      <c r="AN21" s="101"/>
      <c r="AO21" s="98"/>
      <c r="AP21" s="99"/>
      <c r="AQ21" s="100"/>
      <c r="AR21" s="101"/>
      <c r="AS21" s="101"/>
      <c r="AT21" s="102"/>
      <c r="AU21" s="103"/>
      <c r="AV21" s="101"/>
      <c r="AW21" s="101"/>
      <c r="AX21" s="104"/>
      <c r="AY21" s="105"/>
      <c r="AZ21" s="106"/>
      <c r="BA21" s="62"/>
      <c r="BB21" s="63"/>
      <c r="BC21" s="64"/>
    </row>
    <row r="22" spans="2:55" ht="12.75" customHeight="1">
      <c r="B22" s="88" t="s">
        <v>17</v>
      </c>
      <c r="C22" s="89"/>
      <c r="D22" s="89"/>
      <c r="E22" s="89"/>
      <c r="F22" s="89"/>
      <c r="G22" s="89"/>
      <c r="H22" s="56" t="str">
        <f>IF(H23="","",IF(H23=L23,"△",IF(H23&gt;L23,"○","●")))</f>
        <v>●</v>
      </c>
      <c r="I22" s="92"/>
      <c r="J22" s="92"/>
      <c r="K22" s="92"/>
      <c r="L22" s="92"/>
      <c r="M22" s="93"/>
      <c r="N22" s="56" t="str">
        <f>IF(N23="","",IF(N23=R23,"△",IF(N23&gt;R23,"○","●")))</f>
        <v>○</v>
      </c>
      <c r="O22" s="92"/>
      <c r="P22" s="92"/>
      <c r="Q22" s="92"/>
      <c r="R22" s="92"/>
      <c r="S22" s="93"/>
      <c r="T22" s="7"/>
      <c r="U22" s="8"/>
      <c r="V22" s="57"/>
      <c r="W22" s="57"/>
      <c r="X22" s="8"/>
      <c r="Y22" s="10"/>
      <c r="Z22" s="56" t="str">
        <f>IF(Z23="","",IF(Z23=AD23,"△",IF(Z23&gt;AD23,"○","●")))</f>
        <v>○</v>
      </c>
      <c r="AA22" s="92"/>
      <c r="AB22" s="92"/>
      <c r="AC22" s="92"/>
      <c r="AD22" s="92"/>
      <c r="AE22" s="93"/>
      <c r="AF22" s="86">
        <f>COUNTIF(H22:AE22,"○")</f>
        <v>2</v>
      </c>
      <c r="AG22" s="74"/>
      <c r="AH22" s="74"/>
      <c r="AI22" s="78">
        <f>COUNTIF(H22:AE22,"△")</f>
        <v>0</v>
      </c>
      <c r="AJ22" s="74"/>
      <c r="AK22" s="75"/>
      <c r="AL22" s="74">
        <f>COUNTIF(H22:AE22,"●")</f>
        <v>1</v>
      </c>
      <c r="AM22" s="74"/>
      <c r="AN22" s="74"/>
      <c r="AO22" s="68">
        <f>AF22*3+AI22*1</f>
        <v>6</v>
      </c>
      <c r="AP22" s="69"/>
      <c r="AQ22" s="70"/>
      <c r="AR22" s="74">
        <f>SUM(H23,N23,T23,Z23)</f>
        <v>7</v>
      </c>
      <c r="AS22" s="74"/>
      <c r="AT22" s="75"/>
      <c r="AU22" s="78">
        <f>SUM(L23,R23,X23,AD23)</f>
        <v>3</v>
      </c>
      <c r="AV22" s="74"/>
      <c r="AW22" s="74"/>
      <c r="AX22" s="80">
        <f>AR22-AU22</f>
        <v>4</v>
      </c>
      <c r="AY22" s="81"/>
      <c r="AZ22" s="82"/>
      <c r="BA22" s="62">
        <v>2</v>
      </c>
      <c r="BB22" s="63"/>
      <c r="BC22" s="64"/>
    </row>
    <row r="23" spans="2:69" ht="12.75" customHeight="1">
      <c r="B23" s="108"/>
      <c r="C23" s="109"/>
      <c r="D23" s="109"/>
      <c r="E23" s="109"/>
      <c r="F23" s="109"/>
      <c r="G23" s="109"/>
      <c r="H23" s="94">
        <v>0</v>
      </c>
      <c r="I23" s="95"/>
      <c r="J23" s="60" t="s">
        <v>9</v>
      </c>
      <c r="K23" s="60"/>
      <c r="L23" s="96">
        <v>3</v>
      </c>
      <c r="M23" s="97"/>
      <c r="N23" s="94">
        <v>3</v>
      </c>
      <c r="O23" s="95"/>
      <c r="P23" s="60" t="s">
        <v>9</v>
      </c>
      <c r="Q23" s="60"/>
      <c r="R23" s="96">
        <v>0</v>
      </c>
      <c r="S23" s="97"/>
      <c r="T23" s="94"/>
      <c r="U23" s="95"/>
      <c r="V23" s="60"/>
      <c r="W23" s="60"/>
      <c r="X23" s="96"/>
      <c r="Y23" s="97"/>
      <c r="Z23" s="94">
        <v>4</v>
      </c>
      <c r="AA23" s="95"/>
      <c r="AB23" s="60" t="s">
        <v>9</v>
      </c>
      <c r="AC23" s="60"/>
      <c r="AD23" s="96">
        <v>0</v>
      </c>
      <c r="AE23" s="97"/>
      <c r="AF23" s="107"/>
      <c r="AG23" s="101"/>
      <c r="AH23" s="101"/>
      <c r="AI23" s="103"/>
      <c r="AJ23" s="101"/>
      <c r="AK23" s="102"/>
      <c r="AL23" s="101"/>
      <c r="AM23" s="101"/>
      <c r="AN23" s="101"/>
      <c r="AO23" s="98"/>
      <c r="AP23" s="99"/>
      <c r="AQ23" s="100"/>
      <c r="AR23" s="101"/>
      <c r="AS23" s="101"/>
      <c r="AT23" s="102"/>
      <c r="AU23" s="103"/>
      <c r="AV23" s="101"/>
      <c r="AW23" s="101"/>
      <c r="AX23" s="104"/>
      <c r="AY23" s="105"/>
      <c r="AZ23" s="106"/>
      <c r="BA23" s="62"/>
      <c r="BB23" s="63"/>
      <c r="BC23" s="64"/>
      <c r="BQ23" s="37"/>
    </row>
    <row r="24" spans="2:55" ht="12.75" customHeight="1">
      <c r="B24" s="88" t="s">
        <v>18</v>
      </c>
      <c r="C24" s="89"/>
      <c r="D24" s="89"/>
      <c r="E24" s="89"/>
      <c r="F24" s="89"/>
      <c r="G24" s="89"/>
      <c r="H24" s="56" t="str">
        <f>IF(H25="","",IF(H25=L25,"△",IF(H25&gt;L25,"○","●")))</f>
        <v>●</v>
      </c>
      <c r="I24" s="92"/>
      <c r="J24" s="92"/>
      <c r="K24" s="92"/>
      <c r="L24" s="92"/>
      <c r="M24" s="93"/>
      <c r="N24" s="56" t="str">
        <f>IF(N25="","",IF(N25=R25,"△",IF(N25&gt;R25,"○","●")))</f>
        <v>○</v>
      </c>
      <c r="O24" s="92"/>
      <c r="P24" s="92"/>
      <c r="Q24" s="92"/>
      <c r="R24" s="92"/>
      <c r="S24" s="93"/>
      <c r="T24" s="56" t="str">
        <f>IF(T25="","",IF(T25=X25,"△",IF(T25&gt;X25,"○","●")))</f>
        <v>●</v>
      </c>
      <c r="U24" s="92"/>
      <c r="V24" s="92"/>
      <c r="W24" s="92"/>
      <c r="X24" s="92"/>
      <c r="Y24" s="93"/>
      <c r="Z24" s="7"/>
      <c r="AA24" s="8"/>
      <c r="AB24" s="57"/>
      <c r="AC24" s="57"/>
      <c r="AD24" s="8"/>
      <c r="AE24" s="10"/>
      <c r="AF24" s="86">
        <f>COUNTIF(H24:AE24,"○")</f>
        <v>1</v>
      </c>
      <c r="AG24" s="74"/>
      <c r="AH24" s="74"/>
      <c r="AI24" s="78">
        <f>COUNTIF(H24:AE24,"△")</f>
        <v>0</v>
      </c>
      <c r="AJ24" s="74"/>
      <c r="AK24" s="75"/>
      <c r="AL24" s="74">
        <f>COUNTIF(H24:AE24,"●")</f>
        <v>2</v>
      </c>
      <c r="AM24" s="74"/>
      <c r="AN24" s="74"/>
      <c r="AO24" s="68">
        <f>AF24*3+AI24*1</f>
        <v>3</v>
      </c>
      <c r="AP24" s="69"/>
      <c r="AQ24" s="70"/>
      <c r="AR24" s="74">
        <f>SUM(H25,N25,T25,Z25)</f>
        <v>3</v>
      </c>
      <c r="AS24" s="74"/>
      <c r="AT24" s="75"/>
      <c r="AU24" s="78">
        <f>SUM(L25,R25,X25,AD25)</f>
        <v>5</v>
      </c>
      <c r="AV24" s="74"/>
      <c r="AW24" s="74"/>
      <c r="AX24" s="80">
        <f>AR24-AU24</f>
        <v>-2</v>
      </c>
      <c r="AY24" s="81"/>
      <c r="AZ24" s="82"/>
      <c r="BA24" s="62">
        <v>3</v>
      </c>
      <c r="BB24" s="63"/>
      <c r="BC24" s="64"/>
    </row>
    <row r="25" spans="2:55" ht="12.75" customHeight="1" thickBot="1">
      <c r="B25" s="90"/>
      <c r="C25" s="91"/>
      <c r="D25" s="91"/>
      <c r="E25" s="91"/>
      <c r="F25" s="91"/>
      <c r="G25" s="91"/>
      <c r="H25" s="39">
        <v>0</v>
      </c>
      <c r="I25" s="40"/>
      <c r="J25" s="41" t="s">
        <v>9</v>
      </c>
      <c r="K25" s="41"/>
      <c r="L25" s="42">
        <v>1</v>
      </c>
      <c r="M25" s="55"/>
      <c r="N25" s="39">
        <v>3</v>
      </c>
      <c r="O25" s="40"/>
      <c r="P25" s="41" t="s">
        <v>9</v>
      </c>
      <c r="Q25" s="41"/>
      <c r="R25" s="42">
        <v>0</v>
      </c>
      <c r="S25" s="55"/>
      <c r="T25" s="39">
        <v>0</v>
      </c>
      <c r="U25" s="40"/>
      <c r="V25" s="41" t="s">
        <v>9</v>
      </c>
      <c r="W25" s="41"/>
      <c r="X25" s="42">
        <v>4</v>
      </c>
      <c r="Y25" s="55"/>
      <c r="Z25" s="39"/>
      <c r="AA25" s="40"/>
      <c r="AB25" s="41"/>
      <c r="AC25" s="41"/>
      <c r="AD25" s="42"/>
      <c r="AE25" s="55"/>
      <c r="AF25" s="87"/>
      <c r="AG25" s="76"/>
      <c r="AH25" s="76"/>
      <c r="AI25" s="79"/>
      <c r="AJ25" s="76"/>
      <c r="AK25" s="77"/>
      <c r="AL25" s="76"/>
      <c r="AM25" s="76"/>
      <c r="AN25" s="76"/>
      <c r="AO25" s="71"/>
      <c r="AP25" s="72"/>
      <c r="AQ25" s="73"/>
      <c r="AR25" s="76"/>
      <c r="AS25" s="76"/>
      <c r="AT25" s="77"/>
      <c r="AU25" s="79"/>
      <c r="AV25" s="76"/>
      <c r="AW25" s="76"/>
      <c r="AX25" s="83"/>
      <c r="AY25" s="84"/>
      <c r="AZ25" s="85"/>
      <c r="BA25" s="65"/>
      <c r="BB25" s="66"/>
      <c r="BC25" s="67"/>
    </row>
    <row r="26" spans="2:55" ht="12.75" customHeight="1">
      <c r="B26" s="13"/>
      <c r="C26" s="13"/>
      <c r="D26" s="13"/>
      <c r="E26" s="13"/>
      <c r="F26" s="13"/>
      <c r="G26" s="13"/>
      <c r="H26" s="14"/>
      <c r="I26" s="14"/>
      <c r="J26" s="15"/>
      <c r="K26" s="15"/>
      <c r="L26" s="16"/>
      <c r="M26" s="16"/>
      <c r="N26" s="14"/>
      <c r="O26" s="14"/>
      <c r="P26" s="15"/>
      <c r="Q26" s="15"/>
      <c r="R26" s="16"/>
      <c r="S26" s="16"/>
      <c r="T26" s="14"/>
      <c r="U26" s="14"/>
      <c r="V26" s="15"/>
      <c r="W26" s="15"/>
      <c r="X26" s="16"/>
      <c r="Y26" s="16"/>
      <c r="Z26" s="14"/>
      <c r="AA26" s="14"/>
      <c r="AB26" s="15"/>
      <c r="AC26" s="15"/>
      <c r="AD26" s="16"/>
      <c r="AE26" s="16"/>
      <c r="AF26" s="17"/>
      <c r="AG26" s="17"/>
      <c r="AH26" s="17"/>
      <c r="AI26" s="17"/>
      <c r="AJ26" s="17"/>
      <c r="AK26" s="17"/>
      <c r="AL26" s="17"/>
      <c r="AM26" s="17"/>
      <c r="AN26" s="17"/>
      <c r="AO26" s="18"/>
      <c r="AP26" s="18"/>
      <c r="AQ26" s="18"/>
      <c r="AR26" s="17"/>
      <c r="AS26" s="17"/>
      <c r="AT26" s="17"/>
      <c r="AU26" s="17"/>
      <c r="AV26" s="17"/>
      <c r="AW26" s="17"/>
      <c r="AX26" s="19"/>
      <c r="AY26" s="19"/>
      <c r="AZ26" s="19"/>
      <c r="BA26" s="13"/>
      <c r="BB26" s="13"/>
      <c r="BC26" s="13"/>
    </row>
    <row r="27" spans="2:55" ht="12.75" customHeight="1">
      <c r="B27" s="13"/>
      <c r="C27" s="13"/>
      <c r="D27" s="13"/>
      <c r="E27" s="13"/>
      <c r="F27" s="13"/>
      <c r="G27" s="13"/>
      <c r="H27" s="14"/>
      <c r="I27" s="14"/>
      <c r="J27" s="15"/>
      <c r="K27" s="15"/>
      <c r="L27" s="16"/>
      <c r="M27" s="16"/>
      <c r="N27" s="14"/>
      <c r="O27" s="14"/>
      <c r="P27" s="15"/>
      <c r="Q27" s="15"/>
      <c r="R27" s="16"/>
      <c r="S27" s="16"/>
      <c r="T27" s="14"/>
      <c r="U27" s="14"/>
      <c r="V27" s="15"/>
      <c r="W27" s="15"/>
      <c r="X27" s="16"/>
      <c r="Y27" s="16"/>
      <c r="Z27" s="14"/>
      <c r="AA27" s="14"/>
      <c r="AB27" s="15"/>
      <c r="AC27" s="15"/>
      <c r="AD27" s="16"/>
      <c r="AE27" s="16"/>
      <c r="AF27" s="17"/>
      <c r="AG27" s="17"/>
      <c r="AH27" s="17"/>
      <c r="AI27" s="17"/>
      <c r="AJ27" s="17"/>
      <c r="AK27" s="17"/>
      <c r="AL27" s="17"/>
      <c r="AM27" s="17"/>
      <c r="AN27" s="17"/>
      <c r="AO27" s="18"/>
      <c r="AP27" s="18"/>
      <c r="AQ27" s="18"/>
      <c r="AR27" s="17"/>
      <c r="AS27" s="17"/>
      <c r="AT27" s="17"/>
      <c r="AU27" s="17"/>
      <c r="AV27" s="17"/>
      <c r="AW27" s="17"/>
      <c r="AX27" s="19"/>
      <c r="AY27" s="19"/>
      <c r="AZ27" s="19"/>
      <c r="BA27" s="13"/>
      <c r="BB27" s="13"/>
      <c r="BC27" s="13"/>
    </row>
    <row r="28" spans="2:55" ht="12.75" customHeight="1">
      <c r="B28" s="13"/>
      <c r="C28" s="13"/>
      <c r="D28" s="13"/>
      <c r="E28" s="13"/>
      <c r="F28" s="13"/>
      <c r="G28" s="13"/>
      <c r="H28" s="14"/>
      <c r="I28" s="14"/>
      <c r="J28" s="15"/>
      <c r="K28" s="15"/>
      <c r="L28" s="16"/>
      <c r="M28" s="16"/>
      <c r="N28" s="14"/>
      <c r="O28" s="14"/>
      <c r="P28" s="15"/>
      <c r="Q28" s="56" t="s">
        <v>15</v>
      </c>
      <c r="R28" s="57"/>
      <c r="S28" s="57"/>
      <c r="T28" s="57"/>
      <c r="U28" s="57"/>
      <c r="V28" s="57"/>
      <c r="W28" s="57"/>
      <c r="X28" s="57"/>
      <c r="Y28" s="57"/>
      <c r="Z28" s="58"/>
      <c r="AA28" s="14"/>
      <c r="AB28" s="15"/>
      <c r="AC28" s="15"/>
      <c r="AD28" s="16"/>
      <c r="AE28" s="16"/>
      <c r="AF28" s="17"/>
      <c r="AG28" s="17"/>
      <c r="AH28" s="17"/>
      <c r="AI28" s="17"/>
      <c r="AJ28" s="17"/>
      <c r="AK28" s="17"/>
      <c r="AL28" s="17"/>
      <c r="AM28" s="17"/>
      <c r="AN28" s="17"/>
      <c r="AO28" s="18"/>
      <c r="AP28" s="18"/>
      <c r="AQ28" s="18"/>
      <c r="AR28" s="17"/>
      <c r="AS28" s="17"/>
      <c r="AT28" s="17"/>
      <c r="AU28" s="17"/>
      <c r="AV28" s="17"/>
      <c r="AW28" s="17"/>
      <c r="AX28" s="19"/>
      <c r="AY28" s="19"/>
      <c r="AZ28" s="19"/>
      <c r="BA28" s="13"/>
      <c r="BB28" s="13"/>
      <c r="BC28" s="13"/>
    </row>
    <row r="29" spans="2:55" ht="12.75" customHeight="1">
      <c r="B29" s="13"/>
      <c r="C29" s="13"/>
      <c r="D29" s="13"/>
      <c r="E29" s="13"/>
      <c r="F29" s="13"/>
      <c r="G29" s="13"/>
      <c r="H29" s="14"/>
      <c r="I29" s="14"/>
      <c r="J29" s="15"/>
      <c r="K29" s="15"/>
      <c r="L29" s="16"/>
      <c r="M29" s="16"/>
      <c r="N29" s="14"/>
      <c r="O29" s="14"/>
      <c r="P29" s="15"/>
      <c r="Q29" s="59"/>
      <c r="R29" s="60"/>
      <c r="S29" s="60"/>
      <c r="T29" s="60"/>
      <c r="U29" s="60"/>
      <c r="V29" s="60"/>
      <c r="W29" s="60"/>
      <c r="X29" s="60"/>
      <c r="Y29" s="60"/>
      <c r="Z29" s="61"/>
      <c r="AA29" s="14"/>
      <c r="AB29" s="129" t="s">
        <v>21</v>
      </c>
      <c r="AC29" s="129"/>
      <c r="AD29" s="129"/>
      <c r="AE29" s="129"/>
      <c r="AF29" s="129"/>
      <c r="AG29" s="17"/>
      <c r="AH29" s="17"/>
      <c r="AI29" s="17"/>
      <c r="AJ29" s="17"/>
      <c r="AK29" s="17"/>
      <c r="AL29" s="130" t="s">
        <v>23</v>
      </c>
      <c r="AM29" s="130"/>
      <c r="AN29" s="130"/>
      <c r="AO29" s="130"/>
      <c r="AP29" s="130"/>
      <c r="AQ29" s="131" t="s">
        <v>15</v>
      </c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</row>
    <row r="30" spans="2:55" ht="12.75" customHeight="1">
      <c r="B30" s="13"/>
      <c r="C30" s="13"/>
      <c r="D30" s="13"/>
      <c r="E30" s="13"/>
      <c r="F30" s="13"/>
      <c r="G30" s="109" t="s">
        <v>22</v>
      </c>
      <c r="H30" s="109"/>
      <c r="I30" s="109"/>
      <c r="J30" s="109"/>
      <c r="K30" s="109"/>
      <c r="L30" s="16"/>
      <c r="M30" s="16">
        <v>1</v>
      </c>
      <c r="N30" s="14"/>
      <c r="O30" s="14"/>
      <c r="P30" s="15"/>
      <c r="Q30" s="15"/>
      <c r="R30" s="16"/>
      <c r="S30" s="16"/>
      <c r="T30" s="14"/>
      <c r="U30" s="14"/>
      <c r="V30" s="34"/>
      <c r="W30" s="30"/>
      <c r="X30" s="31"/>
      <c r="Y30" s="31"/>
      <c r="Z30" s="33"/>
      <c r="AA30" s="33"/>
      <c r="AB30" s="15"/>
      <c r="AC30" s="15"/>
      <c r="AD30" s="16">
        <v>1</v>
      </c>
      <c r="AE30" s="16"/>
      <c r="AF30" s="17"/>
      <c r="AG30" s="17"/>
      <c r="AH30" s="17"/>
      <c r="AI30" s="17"/>
      <c r="AJ30" s="17"/>
      <c r="AK30" s="17"/>
      <c r="AL30" s="130"/>
      <c r="AM30" s="130"/>
      <c r="AN30" s="130"/>
      <c r="AO30" s="130"/>
      <c r="AP30" s="130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</row>
    <row r="31" spans="2:55" ht="12.75" customHeight="1">
      <c r="B31" s="13"/>
      <c r="C31" s="13"/>
      <c r="D31" s="13"/>
      <c r="E31" s="13"/>
      <c r="F31" s="13"/>
      <c r="G31" s="13"/>
      <c r="H31" s="14"/>
      <c r="I31" s="14">
        <v>1</v>
      </c>
      <c r="J31" s="127" t="s">
        <v>20</v>
      </c>
      <c r="K31" s="127"/>
      <c r="L31" s="127"/>
      <c r="M31" s="128"/>
      <c r="N31" s="21"/>
      <c r="O31" s="21"/>
      <c r="P31" s="9"/>
      <c r="Q31" s="9"/>
      <c r="R31" s="22">
        <v>1</v>
      </c>
      <c r="S31" s="22"/>
      <c r="T31" s="21"/>
      <c r="U31" s="21"/>
      <c r="V31" s="15"/>
      <c r="W31" s="15"/>
      <c r="X31" s="16"/>
      <c r="Y31" s="16">
        <v>8</v>
      </c>
      <c r="Z31" s="33"/>
      <c r="AA31" s="33"/>
      <c r="AB31" s="35"/>
      <c r="AC31" s="36"/>
      <c r="AD31" s="16"/>
      <c r="AE31" s="16"/>
      <c r="AF31" s="17"/>
      <c r="AG31" s="17"/>
      <c r="AH31" s="17">
        <v>0</v>
      </c>
      <c r="AI31" s="17"/>
      <c r="AJ31" s="17"/>
      <c r="AK31" s="17"/>
      <c r="AL31" s="130" t="s">
        <v>24</v>
      </c>
      <c r="AM31" s="130"/>
      <c r="AN31" s="130"/>
      <c r="AO31" s="130"/>
      <c r="AP31" s="130"/>
      <c r="AQ31" s="131" t="s">
        <v>13</v>
      </c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</row>
    <row r="32" spans="2:55" ht="12.75" customHeight="1">
      <c r="B32" s="13"/>
      <c r="C32" s="13"/>
      <c r="D32" s="13"/>
      <c r="E32" s="13"/>
      <c r="F32" s="13"/>
      <c r="G32" s="13"/>
      <c r="H32" s="14"/>
      <c r="I32" s="29"/>
      <c r="J32" s="15"/>
      <c r="K32" s="15"/>
      <c r="L32" s="16"/>
      <c r="M32" s="16"/>
      <c r="N32" s="21"/>
      <c r="O32" s="21"/>
      <c r="P32" s="9"/>
      <c r="Q32" s="20"/>
      <c r="R32" s="16"/>
      <c r="S32" s="16"/>
      <c r="T32" s="14"/>
      <c r="U32" s="14"/>
      <c r="V32" s="15"/>
      <c r="W32" s="15"/>
      <c r="X32" s="16"/>
      <c r="Y32" s="32"/>
      <c r="Z32" s="14"/>
      <c r="AA32" s="14"/>
      <c r="AB32" s="15"/>
      <c r="AC32" s="15"/>
      <c r="AD32" s="22"/>
      <c r="AE32" s="22"/>
      <c r="AF32" s="11"/>
      <c r="AG32" s="12"/>
      <c r="AH32" s="17"/>
      <c r="AI32" s="17"/>
      <c r="AJ32" s="17"/>
      <c r="AK32" s="17"/>
      <c r="AL32" s="130"/>
      <c r="AM32" s="130"/>
      <c r="AN32" s="130"/>
      <c r="AO32" s="130"/>
      <c r="AP32" s="130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</row>
    <row r="33" spans="2:55" ht="13.5" customHeight="1">
      <c r="B33" s="13"/>
      <c r="C33" s="13"/>
      <c r="D33" s="13"/>
      <c r="E33" s="13"/>
      <c r="F33" s="13"/>
      <c r="G33" s="13"/>
      <c r="H33" s="47" t="s">
        <v>13</v>
      </c>
      <c r="I33" s="48"/>
      <c r="J33" s="48"/>
      <c r="K33" s="49"/>
      <c r="L33" s="16"/>
      <c r="M33" s="16"/>
      <c r="N33" s="14"/>
      <c r="O33" s="14"/>
      <c r="P33" s="47" t="s">
        <v>17</v>
      </c>
      <c r="Q33" s="48"/>
      <c r="R33" s="48"/>
      <c r="S33" s="49"/>
      <c r="T33" s="14"/>
      <c r="U33" s="14"/>
      <c r="V33" s="15"/>
      <c r="W33" s="15"/>
      <c r="X33" s="47" t="s">
        <v>15</v>
      </c>
      <c r="Y33" s="48"/>
      <c r="Z33" s="48"/>
      <c r="AA33" s="49"/>
      <c r="AB33" s="15"/>
      <c r="AC33" s="15"/>
      <c r="AD33" s="16"/>
      <c r="AE33" s="16"/>
      <c r="AF33" s="47" t="s">
        <v>14</v>
      </c>
      <c r="AG33" s="48"/>
      <c r="AH33" s="48"/>
      <c r="AI33" s="49"/>
      <c r="AJ33" s="17"/>
      <c r="AK33" s="17"/>
      <c r="AL33" s="130" t="s">
        <v>25</v>
      </c>
      <c r="AM33" s="130"/>
      <c r="AN33" s="130"/>
      <c r="AO33" s="130"/>
      <c r="AP33" s="130"/>
      <c r="AQ33" s="131" t="s">
        <v>17</v>
      </c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</row>
    <row r="34" spans="2:55" ht="13.5" customHeight="1">
      <c r="B34" s="13"/>
      <c r="C34" s="13"/>
      <c r="D34" s="13"/>
      <c r="E34" s="13"/>
      <c r="F34" s="13"/>
      <c r="G34" s="13"/>
      <c r="H34" s="50"/>
      <c r="I34" s="51"/>
      <c r="J34" s="51"/>
      <c r="K34" s="52"/>
      <c r="L34" s="16"/>
      <c r="M34" s="16"/>
      <c r="N34" s="14"/>
      <c r="O34" s="14"/>
      <c r="P34" s="50"/>
      <c r="Q34" s="51"/>
      <c r="R34" s="51"/>
      <c r="S34" s="52"/>
      <c r="T34" s="14"/>
      <c r="U34" s="14"/>
      <c r="V34" s="15"/>
      <c r="W34" s="15"/>
      <c r="X34" s="50"/>
      <c r="Y34" s="51"/>
      <c r="Z34" s="51"/>
      <c r="AA34" s="52"/>
      <c r="AB34" s="15"/>
      <c r="AC34" s="15"/>
      <c r="AD34" s="16"/>
      <c r="AE34" s="16"/>
      <c r="AF34" s="50"/>
      <c r="AG34" s="51"/>
      <c r="AH34" s="51"/>
      <c r="AI34" s="52"/>
      <c r="AJ34" s="17"/>
      <c r="AK34" s="17"/>
      <c r="AL34" s="130"/>
      <c r="AM34" s="130"/>
      <c r="AN34" s="130"/>
      <c r="AO34" s="130"/>
      <c r="AP34" s="130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</row>
    <row r="35" spans="2:55" ht="13.5" customHeight="1">
      <c r="B35" s="13"/>
      <c r="C35" s="13"/>
      <c r="D35" s="13"/>
      <c r="E35" s="13"/>
      <c r="F35" s="13"/>
      <c r="G35" s="13"/>
      <c r="H35" s="50"/>
      <c r="I35" s="51"/>
      <c r="J35" s="51"/>
      <c r="K35" s="52"/>
      <c r="L35" s="16"/>
      <c r="M35" s="16"/>
      <c r="N35" s="14"/>
      <c r="O35" s="14"/>
      <c r="P35" s="50"/>
      <c r="Q35" s="51"/>
      <c r="R35" s="51"/>
      <c r="S35" s="52"/>
      <c r="T35" s="14"/>
      <c r="U35" s="14"/>
      <c r="V35" s="15"/>
      <c r="W35" s="15"/>
      <c r="X35" s="50"/>
      <c r="Y35" s="51"/>
      <c r="Z35" s="51"/>
      <c r="AA35" s="52"/>
      <c r="AB35" s="15"/>
      <c r="AC35" s="15"/>
      <c r="AD35" s="16"/>
      <c r="AE35" s="16"/>
      <c r="AF35" s="50"/>
      <c r="AG35" s="51"/>
      <c r="AH35" s="51"/>
      <c r="AI35" s="52"/>
      <c r="AJ35" s="17"/>
      <c r="AK35" s="17"/>
      <c r="AL35" s="130" t="s">
        <v>25</v>
      </c>
      <c r="AM35" s="130"/>
      <c r="AN35" s="130"/>
      <c r="AO35" s="130"/>
      <c r="AP35" s="130"/>
      <c r="AQ35" s="131" t="s">
        <v>14</v>
      </c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</row>
    <row r="36" spans="2:55" ht="13.5" customHeight="1">
      <c r="B36" s="13"/>
      <c r="C36" s="13"/>
      <c r="D36" s="13"/>
      <c r="E36" s="13"/>
      <c r="F36" s="13"/>
      <c r="G36" s="13"/>
      <c r="H36" s="50"/>
      <c r="I36" s="51"/>
      <c r="J36" s="51"/>
      <c r="K36" s="52"/>
      <c r="L36" s="16"/>
      <c r="M36" s="16"/>
      <c r="N36" s="14"/>
      <c r="O36" s="14"/>
      <c r="P36" s="50"/>
      <c r="Q36" s="51"/>
      <c r="R36" s="51"/>
      <c r="S36" s="52"/>
      <c r="T36" s="14"/>
      <c r="U36" s="14"/>
      <c r="V36" s="15"/>
      <c r="W36" s="15"/>
      <c r="X36" s="50"/>
      <c r="Y36" s="51"/>
      <c r="Z36" s="51"/>
      <c r="AA36" s="52"/>
      <c r="AB36" s="15"/>
      <c r="AC36" s="15"/>
      <c r="AD36" s="16"/>
      <c r="AE36" s="16"/>
      <c r="AF36" s="50"/>
      <c r="AG36" s="51"/>
      <c r="AH36" s="51"/>
      <c r="AI36" s="52"/>
      <c r="AJ36" s="17"/>
      <c r="AK36" s="17"/>
      <c r="AL36" s="130"/>
      <c r="AM36" s="130"/>
      <c r="AN36" s="130"/>
      <c r="AO36" s="130"/>
      <c r="AP36" s="130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</row>
    <row r="37" spans="2:55" ht="13.5" customHeight="1">
      <c r="B37" s="13"/>
      <c r="C37" s="13"/>
      <c r="D37" s="13"/>
      <c r="E37" s="13"/>
      <c r="F37" s="13"/>
      <c r="G37" s="13"/>
      <c r="H37" s="50"/>
      <c r="I37" s="51"/>
      <c r="J37" s="51"/>
      <c r="K37" s="52"/>
      <c r="L37" s="16"/>
      <c r="M37" s="16"/>
      <c r="N37" s="14"/>
      <c r="O37" s="14"/>
      <c r="P37" s="50"/>
      <c r="Q37" s="51"/>
      <c r="R37" s="51"/>
      <c r="S37" s="52"/>
      <c r="T37" s="14"/>
      <c r="U37" s="14"/>
      <c r="V37" s="15"/>
      <c r="W37" s="15"/>
      <c r="X37" s="50"/>
      <c r="Y37" s="51"/>
      <c r="Z37" s="51"/>
      <c r="AA37" s="52"/>
      <c r="AB37" s="15"/>
      <c r="AC37" s="15"/>
      <c r="AD37" s="16"/>
      <c r="AE37" s="16"/>
      <c r="AF37" s="50"/>
      <c r="AG37" s="51"/>
      <c r="AH37" s="51"/>
      <c r="AI37" s="52"/>
      <c r="AJ37" s="17"/>
      <c r="AK37" s="17"/>
      <c r="AL37" s="17"/>
      <c r="AM37" s="17"/>
      <c r="AN37" s="17"/>
      <c r="AO37" s="18"/>
      <c r="AP37" s="18"/>
      <c r="AQ37" s="18"/>
      <c r="AR37" s="17"/>
      <c r="AS37" s="17"/>
      <c r="AT37" s="17"/>
      <c r="AU37" s="17"/>
      <c r="AV37" s="17"/>
      <c r="AW37" s="17"/>
      <c r="AX37" s="19"/>
      <c r="AY37" s="19"/>
      <c r="AZ37" s="19"/>
      <c r="BA37" s="13"/>
      <c r="BB37" s="13"/>
      <c r="BC37" s="13"/>
    </row>
    <row r="38" spans="8:35" ht="13.5" customHeight="1">
      <c r="H38" s="53"/>
      <c r="I38" s="54"/>
      <c r="J38" s="54"/>
      <c r="K38" s="38"/>
      <c r="P38" s="53"/>
      <c r="Q38" s="54"/>
      <c r="R38" s="54"/>
      <c r="S38" s="38"/>
      <c r="X38" s="53"/>
      <c r="Y38" s="54"/>
      <c r="Z38" s="54"/>
      <c r="AA38" s="38"/>
      <c r="AF38" s="53"/>
      <c r="AG38" s="54"/>
      <c r="AH38" s="54"/>
      <c r="AI38" s="38"/>
    </row>
    <row r="39" spans="6:40" ht="20.25" customHeight="1">
      <c r="F39" s="2"/>
      <c r="G39" s="2"/>
      <c r="H39" s="2"/>
      <c r="I39" s="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6:60" ht="20.25" customHeight="1">
      <c r="F40" s="2"/>
      <c r="G40" s="46" t="s">
        <v>28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</row>
    <row r="41" spans="5:56" ht="18.75" customHeight="1"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AF41" s="26"/>
      <c r="BD41" s="27"/>
    </row>
    <row r="42" spans="5:56" ht="18.75" customHeight="1"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AF42" s="26"/>
      <c r="BD42" s="27"/>
    </row>
    <row r="43" spans="5:56" ht="18.75" customHeight="1"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AF43" s="26"/>
      <c r="BD43" s="27"/>
    </row>
    <row r="44" spans="9:34" ht="18" customHeight="1"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</sheetData>
  <mergeCells count="245">
    <mergeCell ref="AL33:AP34"/>
    <mergeCell ref="AL35:AP36"/>
    <mergeCell ref="AQ29:BC30"/>
    <mergeCell ref="AQ31:BC32"/>
    <mergeCell ref="AQ33:BC34"/>
    <mergeCell ref="AQ35:BC36"/>
    <mergeCell ref="J31:M31"/>
    <mergeCell ref="AB29:AF29"/>
    <mergeCell ref="G30:K30"/>
    <mergeCell ref="AL29:AP30"/>
    <mergeCell ref="AL31:AP32"/>
    <mergeCell ref="A2:BD2"/>
    <mergeCell ref="B6:G6"/>
    <mergeCell ref="H6:M6"/>
    <mergeCell ref="N6:S6"/>
    <mergeCell ref="T6:Y6"/>
    <mergeCell ref="Z6:AE6"/>
    <mergeCell ref="AF6:AH6"/>
    <mergeCell ref="AI6:AK6"/>
    <mergeCell ref="AL6:AN6"/>
    <mergeCell ref="AO6:AQ6"/>
    <mergeCell ref="AR6:AT6"/>
    <mergeCell ref="AU6:AW6"/>
    <mergeCell ref="AX6:AZ6"/>
    <mergeCell ref="BA6:BC6"/>
    <mergeCell ref="B7:G8"/>
    <mergeCell ref="J7:K7"/>
    <mergeCell ref="N7:S7"/>
    <mergeCell ref="T7:Y7"/>
    <mergeCell ref="Z7:AE7"/>
    <mergeCell ref="AF7:AH8"/>
    <mergeCell ref="AI7:AK8"/>
    <mergeCell ref="AL7:AN8"/>
    <mergeCell ref="Z8:AA8"/>
    <mergeCell ref="AB8:AC8"/>
    <mergeCell ref="AD8:AE8"/>
    <mergeCell ref="AO7:AQ8"/>
    <mergeCell ref="AR7:AT8"/>
    <mergeCell ref="AU7:AW8"/>
    <mergeCell ref="AX7:AZ8"/>
    <mergeCell ref="BA7:BC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B9:G10"/>
    <mergeCell ref="H9:M9"/>
    <mergeCell ref="P9:Q9"/>
    <mergeCell ref="T9:Y9"/>
    <mergeCell ref="AU9:AW10"/>
    <mergeCell ref="AX9:AZ10"/>
    <mergeCell ref="Z9:AE9"/>
    <mergeCell ref="AF9:AH10"/>
    <mergeCell ref="AI9:AK10"/>
    <mergeCell ref="AL9:AN10"/>
    <mergeCell ref="Z10:AA10"/>
    <mergeCell ref="AB10:AC10"/>
    <mergeCell ref="AD10:AE10"/>
    <mergeCell ref="V10:W10"/>
    <mergeCell ref="X10:Y10"/>
    <mergeCell ref="AO9:AQ10"/>
    <mergeCell ref="AR9:AT10"/>
    <mergeCell ref="N12:O12"/>
    <mergeCell ref="P12:Q12"/>
    <mergeCell ref="BA9:BC10"/>
    <mergeCell ref="H10:I10"/>
    <mergeCell ref="J10:K10"/>
    <mergeCell ref="L10:M10"/>
    <mergeCell ref="N10:O10"/>
    <mergeCell ref="P10:Q10"/>
    <mergeCell ref="R10:S10"/>
    <mergeCell ref="T10:U10"/>
    <mergeCell ref="AD12:AE12"/>
    <mergeCell ref="AR11:AT12"/>
    <mergeCell ref="B11:G12"/>
    <mergeCell ref="H11:M11"/>
    <mergeCell ref="N11:S11"/>
    <mergeCell ref="V11:W11"/>
    <mergeCell ref="V12:W12"/>
    <mergeCell ref="H12:I12"/>
    <mergeCell ref="J12:K12"/>
    <mergeCell ref="L12:M12"/>
    <mergeCell ref="N13:S13"/>
    <mergeCell ref="T13:Y13"/>
    <mergeCell ref="AB13:AC13"/>
    <mergeCell ref="AF13:AH14"/>
    <mergeCell ref="AB14:AC14"/>
    <mergeCell ref="AD14:AE14"/>
    <mergeCell ref="P14:Q14"/>
    <mergeCell ref="R14:S14"/>
    <mergeCell ref="T14:U14"/>
    <mergeCell ref="V14:W14"/>
    <mergeCell ref="AI13:AK14"/>
    <mergeCell ref="AL13:AN14"/>
    <mergeCell ref="AO13:AQ14"/>
    <mergeCell ref="BA11:BC12"/>
    <mergeCell ref="AR13:AT14"/>
    <mergeCell ref="AU13:AW14"/>
    <mergeCell ref="AX13:AZ14"/>
    <mergeCell ref="BA13:BC14"/>
    <mergeCell ref="AU11:AW12"/>
    <mergeCell ref="AX11:AZ12"/>
    <mergeCell ref="R12:S12"/>
    <mergeCell ref="T12:U12"/>
    <mergeCell ref="X12:Y12"/>
    <mergeCell ref="AO11:AQ12"/>
    <mergeCell ref="Z11:AE11"/>
    <mergeCell ref="AF11:AH12"/>
    <mergeCell ref="AI11:AK12"/>
    <mergeCell ref="AL11:AN12"/>
    <mergeCell ref="Z12:AA12"/>
    <mergeCell ref="AB12:AC12"/>
    <mergeCell ref="H14:I14"/>
    <mergeCell ref="J14:K14"/>
    <mergeCell ref="L14:M14"/>
    <mergeCell ref="N14:O14"/>
    <mergeCell ref="Z17:AE17"/>
    <mergeCell ref="B13:G14"/>
    <mergeCell ref="H13:M13"/>
    <mergeCell ref="AF17:AH17"/>
    <mergeCell ref="B17:G17"/>
    <mergeCell ref="H17:M17"/>
    <mergeCell ref="N17:S17"/>
    <mergeCell ref="T17:Y17"/>
    <mergeCell ref="X14:Y14"/>
    <mergeCell ref="Z14:AA14"/>
    <mergeCell ref="AI17:AK17"/>
    <mergeCell ref="AL17:AN17"/>
    <mergeCell ref="AO17:AQ17"/>
    <mergeCell ref="AR17:AT17"/>
    <mergeCell ref="AU17:AW17"/>
    <mergeCell ref="AX17:AZ17"/>
    <mergeCell ref="BA17:BC17"/>
    <mergeCell ref="B18:G19"/>
    <mergeCell ref="J18:K18"/>
    <mergeCell ref="N18:S18"/>
    <mergeCell ref="T18:Y18"/>
    <mergeCell ref="Z18:AE18"/>
    <mergeCell ref="AF18:AH19"/>
    <mergeCell ref="AI18:AK19"/>
    <mergeCell ref="AL18:AN19"/>
    <mergeCell ref="Z19:AA19"/>
    <mergeCell ref="AB19:AC19"/>
    <mergeCell ref="AD19:AE19"/>
    <mergeCell ref="AO18:AQ19"/>
    <mergeCell ref="AR18:AT19"/>
    <mergeCell ref="AU18:AW19"/>
    <mergeCell ref="AX18:AZ19"/>
    <mergeCell ref="BA18:BC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B20:G21"/>
    <mergeCell ref="H20:M20"/>
    <mergeCell ref="P20:Q20"/>
    <mergeCell ref="T20:Y20"/>
    <mergeCell ref="Z20:AE20"/>
    <mergeCell ref="AF20:AH21"/>
    <mergeCell ref="AI20:AK21"/>
    <mergeCell ref="AL20:AN21"/>
    <mergeCell ref="Z21:AA21"/>
    <mergeCell ref="AB21:AC21"/>
    <mergeCell ref="AD21:AE21"/>
    <mergeCell ref="AO20:AQ21"/>
    <mergeCell ref="AR20:AT21"/>
    <mergeCell ref="AU20:AW21"/>
    <mergeCell ref="AX20:AZ21"/>
    <mergeCell ref="BA20:BC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2:G23"/>
    <mergeCell ref="H22:M22"/>
    <mergeCell ref="N22:S22"/>
    <mergeCell ref="V22:W22"/>
    <mergeCell ref="Z22:AE22"/>
    <mergeCell ref="AF22:AH23"/>
    <mergeCell ref="AI22:AK23"/>
    <mergeCell ref="AL22:AN23"/>
    <mergeCell ref="Z23:AA23"/>
    <mergeCell ref="AB23:AC23"/>
    <mergeCell ref="AD23:AE23"/>
    <mergeCell ref="AO22:AQ23"/>
    <mergeCell ref="AR22:AT23"/>
    <mergeCell ref="AU22:AW23"/>
    <mergeCell ref="AX22:AZ23"/>
    <mergeCell ref="BA22:BC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B24:G25"/>
    <mergeCell ref="H24:M24"/>
    <mergeCell ref="N24:S24"/>
    <mergeCell ref="T24:Y24"/>
    <mergeCell ref="AB24:AC24"/>
    <mergeCell ref="AF24:AH25"/>
    <mergeCell ref="AI24:AK25"/>
    <mergeCell ref="AL24:AN25"/>
    <mergeCell ref="AO24:AQ25"/>
    <mergeCell ref="AR24:AT25"/>
    <mergeCell ref="AU24:AW25"/>
    <mergeCell ref="AX24:AZ25"/>
    <mergeCell ref="BA24:BC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M3:BI3"/>
    <mergeCell ref="G40:BH40"/>
    <mergeCell ref="H33:K38"/>
    <mergeCell ref="P33:S38"/>
    <mergeCell ref="X33:AA38"/>
    <mergeCell ref="AF33:AI38"/>
    <mergeCell ref="Z25:AA25"/>
    <mergeCell ref="AB25:AC25"/>
    <mergeCell ref="AD25:AE25"/>
    <mergeCell ref="Q28:Z29"/>
  </mergeCells>
  <printOptions/>
  <pageMargins left="0.75" right="0.27" top="0.25" bottom="0.2" header="0.24" footer="0.2"/>
  <pageSetup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kankyou03</dc:creator>
  <cp:keywords/>
  <dc:description/>
  <cp:lastModifiedBy> </cp:lastModifiedBy>
  <cp:lastPrinted>2008-08-30T05:08:45Z</cp:lastPrinted>
  <dcterms:created xsi:type="dcterms:W3CDTF">2008-08-30T04:35:25Z</dcterms:created>
  <dcterms:modified xsi:type="dcterms:W3CDTF">2008-09-07T12:26:40Z</dcterms:modified>
  <cp:category/>
  <cp:version/>
  <cp:contentType/>
  <cp:contentStatus/>
</cp:coreProperties>
</file>