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2"/>
  </bookViews>
  <sheets>
    <sheet name="決勝" sheetId="1" r:id="rId1"/>
    <sheet name="U-12" sheetId="2" r:id="rId2"/>
    <sheet name="U-10" sheetId="3" r:id="rId3"/>
  </sheets>
  <definedNames>
    <definedName name="_xlnm.Print_Area" localSheetId="2">'U-10'!$A$1:$BI$37</definedName>
    <definedName name="_xlnm.Print_Area" localSheetId="1">'U-12'!$A$1:$BD$49</definedName>
  </definedNames>
  <calcPr fullCalcOnLoad="1"/>
</workbook>
</file>

<file path=xl/comments2.xml><?xml version="1.0" encoding="utf-8"?>
<comments xmlns="http://schemas.openxmlformats.org/spreadsheetml/2006/main">
  <authors>
    <author>Sabe</author>
  </authors>
  <commentList>
    <comment ref="B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1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1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1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20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2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2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2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2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2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</commentList>
</comments>
</file>

<file path=xl/comments3.xml><?xml version="1.0" encoding="utf-8"?>
<comments xmlns="http://schemas.openxmlformats.org/spreadsheetml/2006/main">
  <authors>
    <author>Sabe</author>
  </authors>
  <commentList>
    <comment ref="B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G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</commentList>
</comments>
</file>

<file path=xl/sharedStrings.xml><?xml version="1.0" encoding="utf-8"?>
<sst xmlns="http://schemas.openxmlformats.org/spreadsheetml/2006/main" count="206" uniqueCount="87">
  <si>
    <t>勝点</t>
  </si>
  <si>
    <t>得失</t>
  </si>
  <si>
    <t>順位</t>
  </si>
  <si>
    <t>勝</t>
  </si>
  <si>
    <t>分</t>
  </si>
  <si>
    <t>負</t>
  </si>
  <si>
    <t>得点</t>
  </si>
  <si>
    <t>失点</t>
  </si>
  <si>
    <t>－</t>
  </si>
  <si>
    <t>－</t>
  </si>
  <si>
    <t>－</t>
  </si>
  <si>
    <t>対戦時間</t>
  </si>
  <si>
    <t>時　　間</t>
  </si>
  <si>
    <t>対　　　　　　　　　　戦</t>
  </si>
  <si>
    <t>審　　　　　　　　判</t>
  </si>
  <si>
    <t>③</t>
  </si>
  <si>
    <t>⑥</t>
  </si>
  <si>
    <t>決勝トーナメント</t>
  </si>
  <si>
    <t>Ａ１位</t>
  </si>
  <si>
    <t>Ｂ１位</t>
  </si>
  <si>
    <t>Ｃ１位</t>
  </si>
  <si>
    <t>２位</t>
  </si>
  <si>
    <t>①</t>
  </si>
  <si>
    <t>②</t>
  </si>
  <si>
    <t>審　　　　　判</t>
  </si>
  <si>
    <t>③④負</t>
  </si>
  <si>
    <t>③④勝</t>
  </si>
  <si>
    <t>審判委員会</t>
  </si>
  <si>
    <t>予選リーグ（Ｕ-10の部）</t>
  </si>
  <si>
    <t>予選リーグ（Ｕ-12の部）</t>
  </si>
  <si>
    <t>北斗</t>
  </si>
  <si>
    <t>羅臼</t>
  </si>
  <si>
    <t>別海</t>
  </si>
  <si>
    <t>ＦＣ中標津Ｊｒ</t>
  </si>
  <si>
    <t>上西春別</t>
  </si>
  <si>
    <t>珸瑶瑁Ｂ</t>
  </si>
  <si>
    <t>成央Ａ</t>
  </si>
  <si>
    <t>成央Ｂ</t>
  </si>
  <si>
    <t>珸瑶瑁Ａ</t>
  </si>
  <si>
    <t>ＦＣ中標津</t>
  </si>
  <si>
    <t>平成２０年　６月２８日（土）　会場：中標津町運動公園</t>
  </si>
  <si>
    <t>【Ｕ-１２の部】</t>
  </si>
  <si>
    <t>【Ｕ-１０の部】</t>
  </si>
  <si>
    <t>④</t>
  </si>
  <si>
    <t>⑤</t>
  </si>
  <si>
    <t>⑤⑥負</t>
  </si>
  <si>
    <t>平成２０年６月２９日（日）　会場：中標津町運動公園</t>
  </si>
  <si>
    <t>－</t>
  </si>
  <si>
    <t>別海</t>
  </si>
  <si>
    <t>－</t>
  </si>
  <si>
    <t>成央</t>
  </si>
  <si>
    <t>－</t>
  </si>
  <si>
    <t>中標津Ｊｒ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</si>
  <si>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</si>
  <si>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</si>
  <si>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</si>
  <si>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</si>
  <si>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</si>
  <si>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</si>
  <si>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</si>
  <si>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</si>
  <si>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</si>
  <si>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</si>
  <si>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【Ａブロック】</t>
  </si>
  <si>
    <t>【Ｂブロック】</t>
  </si>
  <si>
    <t>【Ｃブロック】</t>
  </si>
  <si>
    <t>⑪</t>
  </si>
  <si>
    <t>⑫</t>
  </si>
  <si>
    <t>１位</t>
  </si>
  <si>
    <t>2位</t>
  </si>
  <si>
    <t>③</t>
  </si>
  <si>
    <t>④</t>
  </si>
  <si>
    <t>⑤</t>
  </si>
  <si>
    <t>⑥</t>
  </si>
  <si>
    <t>①</t>
  </si>
  <si>
    <t>②</t>
  </si>
  <si>
    <t>⑤⑥勝</t>
  </si>
  <si>
    <t>⑤⑥勝</t>
  </si>
  <si>
    <t>平成２０年　６月２８・２９日　会場：中標津町運動公園</t>
  </si>
  <si>
    <t>６月２８日（土）</t>
  </si>
  <si>
    <t>６月２９日（日）</t>
  </si>
  <si>
    <t>Ｂコート</t>
  </si>
  <si>
    <t>Ａコート</t>
  </si>
  <si>
    <t>コート</t>
  </si>
  <si>
    <t>Ａ</t>
  </si>
  <si>
    <t>Ｂ</t>
  </si>
  <si>
    <t>第１４回中標津ロータリークラブ杯根室管内少年サッカー大会
兼第５回全道少年（Ｕ-10）８人制サッカー大会根室地区予選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</si>
</sst>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i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b/>
      <u val="single"/>
      <sz val="2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5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9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0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6" fontId="9" fillId="0" borderId="6" xfId="0" applyNumberFormat="1" applyFont="1" applyBorder="1" applyAlignment="1">
      <alignment horizontal="center" vertical="center"/>
    </xf>
    <xf numFmtId="56" fontId="9" fillId="0" borderId="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49</xdr:row>
      <xdr:rowOff>0</xdr:rowOff>
    </xdr:from>
    <xdr:to>
      <xdr:col>7</xdr:col>
      <xdr:colOff>66675</xdr:colOff>
      <xdr:row>49</xdr:row>
      <xdr:rowOff>0</xdr:rowOff>
    </xdr:to>
    <xdr:sp>
      <xdr:nvSpPr>
        <xdr:cNvPr id="1" name="TextBox 67"/>
        <xdr:cNvSpPr txBox="1">
          <a:spLocks noChangeArrowheads="1"/>
        </xdr:cNvSpPr>
      </xdr:nvSpPr>
      <xdr:spPr>
        <a:xfrm>
          <a:off x="552450" y="10668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85725</xdr:colOff>
      <xdr:row>49</xdr:row>
      <xdr:rowOff>0</xdr:rowOff>
    </xdr:to>
    <xdr:sp>
      <xdr:nvSpPr>
        <xdr:cNvPr id="2" name="TextBox 69"/>
        <xdr:cNvSpPr txBox="1">
          <a:spLocks noChangeArrowheads="1"/>
        </xdr:cNvSpPr>
      </xdr:nvSpPr>
      <xdr:spPr>
        <a:xfrm>
          <a:off x="219075" y="106680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49</xdr:row>
      <xdr:rowOff>0</xdr:rowOff>
    </xdr:from>
    <xdr:to>
      <xdr:col>7</xdr:col>
      <xdr:colOff>66675</xdr:colOff>
      <xdr:row>49</xdr:row>
      <xdr:rowOff>0</xdr:rowOff>
    </xdr:to>
    <xdr:sp>
      <xdr:nvSpPr>
        <xdr:cNvPr id="3" name="TextBox 70"/>
        <xdr:cNvSpPr txBox="1">
          <a:spLocks noChangeArrowheads="1"/>
        </xdr:cNvSpPr>
      </xdr:nvSpPr>
      <xdr:spPr>
        <a:xfrm>
          <a:off x="552450" y="10668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4" name="TextBox 72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5" name="TextBox 73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6" name="TextBox 74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49</xdr:row>
      <xdr:rowOff>0</xdr:rowOff>
    </xdr:from>
    <xdr:to>
      <xdr:col>7</xdr:col>
      <xdr:colOff>66675</xdr:colOff>
      <xdr:row>49</xdr:row>
      <xdr:rowOff>0</xdr:rowOff>
    </xdr:to>
    <xdr:sp>
      <xdr:nvSpPr>
        <xdr:cNvPr id="7" name="TextBox 75"/>
        <xdr:cNvSpPr txBox="1">
          <a:spLocks noChangeArrowheads="1"/>
        </xdr:cNvSpPr>
      </xdr:nvSpPr>
      <xdr:spPr>
        <a:xfrm>
          <a:off x="552450" y="10668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85725</xdr:colOff>
      <xdr:row>49</xdr:row>
      <xdr:rowOff>0</xdr:rowOff>
    </xdr:to>
    <xdr:sp>
      <xdr:nvSpPr>
        <xdr:cNvPr id="8" name="TextBox 77"/>
        <xdr:cNvSpPr txBox="1">
          <a:spLocks noChangeArrowheads="1"/>
        </xdr:cNvSpPr>
      </xdr:nvSpPr>
      <xdr:spPr>
        <a:xfrm>
          <a:off x="219075" y="106680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49</xdr:row>
      <xdr:rowOff>0</xdr:rowOff>
    </xdr:from>
    <xdr:to>
      <xdr:col>7</xdr:col>
      <xdr:colOff>66675</xdr:colOff>
      <xdr:row>49</xdr:row>
      <xdr:rowOff>0</xdr:rowOff>
    </xdr:to>
    <xdr:sp>
      <xdr:nvSpPr>
        <xdr:cNvPr id="9" name="TextBox 78"/>
        <xdr:cNvSpPr txBox="1">
          <a:spLocks noChangeArrowheads="1"/>
        </xdr:cNvSpPr>
      </xdr:nvSpPr>
      <xdr:spPr>
        <a:xfrm>
          <a:off x="552450" y="10668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10" name="TextBox 79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11" name="TextBox 80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12" name="TextBox 81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49</xdr:row>
      <xdr:rowOff>0</xdr:rowOff>
    </xdr:from>
    <xdr:to>
      <xdr:col>7</xdr:col>
      <xdr:colOff>66675</xdr:colOff>
      <xdr:row>49</xdr:row>
      <xdr:rowOff>0</xdr:rowOff>
    </xdr:to>
    <xdr:sp>
      <xdr:nvSpPr>
        <xdr:cNvPr id="13" name="TextBox 91"/>
        <xdr:cNvSpPr txBox="1">
          <a:spLocks noChangeArrowheads="1"/>
        </xdr:cNvSpPr>
      </xdr:nvSpPr>
      <xdr:spPr>
        <a:xfrm>
          <a:off x="552450" y="10668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85725</xdr:colOff>
      <xdr:row>49</xdr:row>
      <xdr:rowOff>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219075" y="106680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49</xdr:row>
      <xdr:rowOff>0</xdr:rowOff>
    </xdr:from>
    <xdr:to>
      <xdr:col>7</xdr:col>
      <xdr:colOff>66675</xdr:colOff>
      <xdr:row>49</xdr:row>
      <xdr:rowOff>0</xdr:rowOff>
    </xdr:to>
    <xdr:sp>
      <xdr:nvSpPr>
        <xdr:cNvPr id="15" name="TextBox 93"/>
        <xdr:cNvSpPr txBox="1">
          <a:spLocks noChangeArrowheads="1"/>
        </xdr:cNvSpPr>
      </xdr:nvSpPr>
      <xdr:spPr>
        <a:xfrm>
          <a:off x="552450" y="10668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16" name="TextBox 94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17" name="TextBox 95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18" name="TextBox 96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49</xdr:row>
      <xdr:rowOff>0</xdr:rowOff>
    </xdr:from>
    <xdr:to>
      <xdr:col>7</xdr:col>
      <xdr:colOff>66675</xdr:colOff>
      <xdr:row>49</xdr:row>
      <xdr:rowOff>0</xdr:rowOff>
    </xdr:to>
    <xdr:sp>
      <xdr:nvSpPr>
        <xdr:cNvPr id="19" name="TextBox 97"/>
        <xdr:cNvSpPr txBox="1">
          <a:spLocks noChangeArrowheads="1"/>
        </xdr:cNvSpPr>
      </xdr:nvSpPr>
      <xdr:spPr>
        <a:xfrm>
          <a:off x="552450" y="10668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85725</xdr:colOff>
      <xdr:row>49</xdr:row>
      <xdr:rowOff>0</xdr:rowOff>
    </xdr:to>
    <xdr:sp>
      <xdr:nvSpPr>
        <xdr:cNvPr id="20" name="TextBox 98"/>
        <xdr:cNvSpPr txBox="1">
          <a:spLocks noChangeArrowheads="1"/>
        </xdr:cNvSpPr>
      </xdr:nvSpPr>
      <xdr:spPr>
        <a:xfrm>
          <a:off x="219075" y="106680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49</xdr:row>
      <xdr:rowOff>0</xdr:rowOff>
    </xdr:from>
    <xdr:to>
      <xdr:col>7</xdr:col>
      <xdr:colOff>66675</xdr:colOff>
      <xdr:row>49</xdr:row>
      <xdr:rowOff>0</xdr:rowOff>
    </xdr:to>
    <xdr:sp>
      <xdr:nvSpPr>
        <xdr:cNvPr id="21" name="TextBox 99"/>
        <xdr:cNvSpPr txBox="1">
          <a:spLocks noChangeArrowheads="1"/>
        </xdr:cNvSpPr>
      </xdr:nvSpPr>
      <xdr:spPr>
        <a:xfrm>
          <a:off x="552450" y="10668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22" name="TextBox 100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23" name="TextBox 101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24" name="TextBox 102"/>
        <xdr:cNvSpPr txBox="1">
          <a:spLocks noChangeArrowheads="1"/>
        </xdr:cNvSpPr>
      </xdr:nvSpPr>
      <xdr:spPr>
        <a:xfrm>
          <a:off x="709612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85725</xdr:colOff>
      <xdr:row>49</xdr:row>
      <xdr:rowOff>0</xdr:rowOff>
    </xdr:to>
    <xdr:sp>
      <xdr:nvSpPr>
        <xdr:cNvPr id="25" name="TextBox 103"/>
        <xdr:cNvSpPr txBox="1">
          <a:spLocks noChangeArrowheads="1"/>
        </xdr:cNvSpPr>
      </xdr:nvSpPr>
      <xdr:spPr>
        <a:xfrm>
          <a:off x="219075" y="106680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85725</xdr:colOff>
      <xdr:row>49</xdr:row>
      <xdr:rowOff>0</xdr:rowOff>
    </xdr:to>
    <xdr:sp>
      <xdr:nvSpPr>
        <xdr:cNvPr id="26" name="TextBox 104"/>
        <xdr:cNvSpPr txBox="1">
          <a:spLocks noChangeArrowheads="1"/>
        </xdr:cNvSpPr>
      </xdr:nvSpPr>
      <xdr:spPr>
        <a:xfrm>
          <a:off x="219075" y="106680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85725</xdr:colOff>
      <xdr:row>49</xdr:row>
      <xdr:rowOff>0</xdr:rowOff>
    </xdr:to>
    <xdr:sp>
      <xdr:nvSpPr>
        <xdr:cNvPr id="27" name="TextBox 105"/>
        <xdr:cNvSpPr txBox="1">
          <a:spLocks noChangeArrowheads="1"/>
        </xdr:cNvSpPr>
      </xdr:nvSpPr>
      <xdr:spPr>
        <a:xfrm>
          <a:off x="219075" y="106680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85725</xdr:colOff>
      <xdr:row>49</xdr:row>
      <xdr:rowOff>0</xdr:rowOff>
    </xdr:to>
    <xdr:sp>
      <xdr:nvSpPr>
        <xdr:cNvPr id="28" name="TextBox 106"/>
        <xdr:cNvSpPr txBox="1">
          <a:spLocks noChangeArrowheads="1"/>
        </xdr:cNvSpPr>
      </xdr:nvSpPr>
      <xdr:spPr>
        <a:xfrm>
          <a:off x="219075" y="106680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49</xdr:row>
      <xdr:rowOff>0</xdr:rowOff>
    </xdr:from>
    <xdr:to>
      <xdr:col>7</xdr:col>
      <xdr:colOff>66675</xdr:colOff>
      <xdr:row>49</xdr:row>
      <xdr:rowOff>0</xdr:rowOff>
    </xdr:to>
    <xdr:sp>
      <xdr:nvSpPr>
        <xdr:cNvPr id="29" name="TextBox 117"/>
        <xdr:cNvSpPr txBox="1">
          <a:spLocks noChangeArrowheads="1"/>
        </xdr:cNvSpPr>
      </xdr:nvSpPr>
      <xdr:spPr>
        <a:xfrm>
          <a:off x="552450" y="10668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4</xdr:col>
      <xdr:colOff>85725</xdr:colOff>
      <xdr:row>49</xdr:row>
      <xdr:rowOff>0</xdr:rowOff>
    </xdr:to>
    <xdr:sp>
      <xdr:nvSpPr>
        <xdr:cNvPr id="30" name="TextBox 119"/>
        <xdr:cNvSpPr txBox="1">
          <a:spLocks noChangeArrowheads="1"/>
        </xdr:cNvSpPr>
      </xdr:nvSpPr>
      <xdr:spPr>
        <a:xfrm>
          <a:off x="219075" y="106680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49</xdr:row>
      <xdr:rowOff>0</xdr:rowOff>
    </xdr:from>
    <xdr:to>
      <xdr:col>7</xdr:col>
      <xdr:colOff>66675</xdr:colOff>
      <xdr:row>49</xdr:row>
      <xdr:rowOff>0</xdr:rowOff>
    </xdr:to>
    <xdr:sp>
      <xdr:nvSpPr>
        <xdr:cNvPr id="31" name="TextBox 120"/>
        <xdr:cNvSpPr txBox="1">
          <a:spLocks noChangeArrowheads="1"/>
        </xdr:cNvSpPr>
      </xdr:nvSpPr>
      <xdr:spPr>
        <a:xfrm>
          <a:off x="552450" y="10668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49</xdr:row>
      <xdr:rowOff>0</xdr:rowOff>
    </xdr:from>
    <xdr:to>
      <xdr:col>51</xdr:col>
      <xdr:colOff>0</xdr:colOff>
      <xdr:row>49</xdr:row>
      <xdr:rowOff>0</xdr:rowOff>
    </xdr:to>
    <xdr:sp>
      <xdr:nvSpPr>
        <xdr:cNvPr id="32" name="TextBox 121"/>
        <xdr:cNvSpPr txBox="1">
          <a:spLocks noChangeArrowheads="1"/>
        </xdr:cNvSpPr>
      </xdr:nvSpPr>
      <xdr:spPr>
        <a:xfrm>
          <a:off x="585787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49</xdr:row>
      <xdr:rowOff>0</xdr:rowOff>
    </xdr:from>
    <xdr:to>
      <xdr:col>51</xdr:col>
      <xdr:colOff>0</xdr:colOff>
      <xdr:row>49</xdr:row>
      <xdr:rowOff>0</xdr:rowOff>
    </xdr:to>
    <xdr:sp>
      <xdr:nvSpPr>
        <xdr:cNvPr id="33" name="TextBox 122"/>
        <xdr:cNvSpPr txBox="1">
          <a:spLocks noChangeArrowheads="1"/>
        </xdr:cNvSpPr>
      </xdr:nvSpPr>
      <xdr:spPr>
        <a:xfrm>
          <a:off x="585787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49</xdr:row>
      <xdr:rowOff>0</xdr:rowOff>
    </xdr:from>
    <xdr:to>
      <xdr:col>51</xdr:col>
      <xdr:colOff>0</xdr:colOff>
      <xdr:row>49</xdr:row>
      <xdr:rowOff>0</xdr:rowOff>
    </xdr:to>
    <xdr:sp>
      <xdr:nvSpPr>
        <xdr:cNvPr id="34" name="TextBox 123"/>
        <xdr:cNvSpPr txBox="1">
          <a:spLocks noChangeArrowheads="1"/>
        </xdr:cNvSpPr>
      </xdr:nvSpPr>
      <xdr:spPr>
        <a:xfrm>
          <a:off x="5857875" y="1066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6</xdr:row>
      <xdr:rowOff>28575</xdr:rowOff>
    </xdr:from>
    <xdr:to>
      <xdr:col>7</xdr:col>
      <xdr:colOff>66675</xdr:colOff>
      <xdr:row>6</xdr:row>
      <xdr:rowOff>209550</xdr:rowOff>
    </xdr:to>
    <xdr:sp>
      <xdr:nvSpPr>
        <xdr:cNvPr id="35" name="TextBox 134"/>
        <xdr:cNvSpPr txBox="1">
          <a:spLocks noChangeArrowheads="1"/>
        </xdr:cNvSpPr>
      </xdr:nvSpPr>
      <xdr:spPr>
        <a:xfrm>
          <a:off x="552450" y="14287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27</xdr:col>
      <xdr:colOff>19050</xdr:colOff>
      <xdr:row>13</xdr:row>
      <xdr:rowOff>104775</xdr:rowOff>
    </xdr:from>
    <xdr:to>
      <xdr:col>29</xdr:col>
      <xdr:colOff>28575</xdr:colOff>
      <xdr:row>14</xdr:row>
      <xdr:rowOff>161925</xdr:rowOff>
    </xdr:to>
    <xdr:pic>
      <xdr:nvPicPr>
        <xdr:cNvPr id="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9146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180975</xdr:rowOff>
    </xdr:from>
    <xdr:to>
      <xdr:col>4</xdr:col>
      <xdr:colOff>85725</xdr:colOff>
      <xdr:row>7</xdr:row>
      <xdr:rowOff>9525</xdr:rowOff>
    </xdr:to>
    <xdr:sp>
      <xdr:nvSpPr>
        <xdr:cNvPr id="37" name="TextBox 136"/>
        <xdr:cNvSpPr txBox="1">
          <a:spLocks noChangeArrowheads="1"/>
        </xdr:cNvSpPr>
      </xdr:nvSpPr>
      <xdr:spPr>
        <a:xfrm>
          <a:off x="219075" y="15811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6</xdr:row>
      <xdr:rowOff>28575</xdr:rowOff>
    </xdr:from>
    <xdr:to>
      <xdr:col>7</xdr:col>
      <xdr:colOff>66675</xdr:colOff>
      <xdr:row>6</xdr:row>
      <xdr:rowOff>209550</xdr:rowOff>
    </xdr:to>
    <xdr:sp>
      <xdr:nvSpPr>
        <xdr:cNvPr id="38" name="TextBox 137"/>
        <xdr:cNvSpPr txBox="1">
          <a:spLocks noChangeArrowheads="1"/>
        </xdr:cNvSpPr>
      </xdr:nvSpPr>
      <xdr:spPr>
        <a:xfrm>
          <a:off x="552450" y="14287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15</xdr:col>
      <xdr:colOff>28575</xdr:colOff>
      <xdr:row>9</xdr:row>
      <xdr:rowOff>76200</xdr:rowOff>
    </xdr:from>
    <xdr:to>
      <xdr:col>17</xdr:col>
      <xdr:colOff>28575</xdr:colOff>
      <xdr:row>10</xdr:row>
      <xdr:rowOff>161925</xdr:rowOff>
    </xdr:to>
    <xdr:pic>
      <xdr:nvPicPr>
        <xdr:cNvPr id="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002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0</xdr:colOff>
      <xdr:row>6</xdr:row>
      <xdr:rowOff>209550</xdr:rowOff>
    </xdr:to>
    <xdr:sp>
      <xdr:nvSpPr>
        <xdr:cNvPr id="40" name="TextBox 139"/>
        <xdr:cNvSpPr txBox="1">
          <a:spLocks noChangeArrowheads="1"/>
        </xdr:cNvSpPr>
      </xdr:nvSpPr>
      <xdr:spPr>
        <a:xfrm>
          <a:off x="7096125" y="1428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6</xdr:row>
      <xdr:rowOff>180975</xdr:rowOff>
    </xdr:from>
    <xdr:to>
      <xdr:col>57</xdr:col>
      <xdr:colOff>0</xdr:colOff>
      <xdr:row>7</xdr:row>
      <xdr:rowOff>9525</xdr:rowOff>
    </xdr:to>
    <xdr:sp>
      <xdr:nvSpPr>
        <xdr:cNvPr id="41" name="TextBox 140"/>
        <xdr:cNvSpPr txBox="1">
          <a:spLocks noChangeArrowheads="1"/>
        </xdr:cNvSpPr>
      </xdr:nvSpPr>
      <xdr:spPr>
        <a:xfrm>
          <a:off x="7096125" y="15811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0</xdr:colOff>
      <xdr:row>6</xdr:row>
      <xdr:rowOff>209550</xdr:rowOff>
    </xdr:to>
    <xdr:sp>
      <xdr:nvSpPr>
        <xdr:cNvPr id="42" name="TextBox 141"/>
        <xdr:cNvSpPr txBox="1">
          <a:spLocks noChangeArrowheads="1"/>
        </xdr:cNvSpPr>
      </xdr:nvSpPr>
      <xdr:spPr>
        <a:xfrm>
          <a:off x="7096125" y="1428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17</xdr:row>
      <xdr:rowOff>28575</xdr:rowOff>
    </xdr:from>
    <xdr:to>
      <xdr:col>7</xdr:col>
      <xdr:colOff>66675</xdr:colOff>
      <xdr:row>17</xdr:row>
      <xdr:rowOff>209550</xdr:rowOff>
    </xdr:to>
    <xdr:sp>
      <xdr:nvSpPr>
        <xdr:cNvPr id="43" name="TextBox 142"/>
        <xdr:cNvSpPr txBox="1">
          <a:spLocks noChangeArrowheads="1"/>
        </xdr:cNvSpPr>
      </xdr:nvSpPr>
      <xdr:spPr>
        <a:xfrm>
          <a:off x="552450" y="35242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19050</xdr:colOff>
      <xdr:row>22</xdr:row>
      <xdr:rowOff>104775</xdr:rowOff>
    </xdr:from>
    <xdr:to>
      <xdr:col>23</xdr:col>
      <xdr:colOff>28575</xdr:colOff>
      <xdr:row>23</xdr:row>
      <xdr:rowOff>161925</xdr:rowOff>
    </xdr:to>
    <xdr:pic>
      <xdr:nvPicPr>
        <xdr:cNvPr id="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6672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17</xdr:row>
      <xdr:rowOff>180975</xdr:rowOff>
    </xdr:from>
    <xdr:to>
      <xdr:col>4</xdr:col>
      <xdr:colOff>85725</xdr:colOff>
      <xdr:row>18</xdr:row>
      <xdr:rowOff>9525</xdr:rowOff>
    </xdr:to>
    <xdr:sp>
      <xdr:nvSpPr>
        <xdr:cNvPr id="45" name="TextBox 144"/>
        <xdr:cNvSpPr txBox="1">
          <a:spLocks noChangeArrowheads="1"/>
        </xdr:cNvSpPr>
      </xdr:nvSpPr>
      <xdr:spPr>
        <a:xfrm>
          <a:off x="219075" y="36766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17</xdr:row>
      <xdr:rowOff>28575</xdr:rowOff>
    </xdr:from>
    <xdr:to>
      <xdr:col>7</xdr:col>
      <xdr:colOff>66675</xdr:colOff>
      <xdr:row>17</xdr:row>
      <xdr:rowOff>209550</xdr:rowOff>
    </xdr:to>
    <xdr:sp>
      <xdr:nvSpPr>
        <xdr:cNvPr id="46" name="TextBox 145"/>
        <xdr:cNvSpPr txBox="1">
          <a:spLocks noChangeArrowheads="1"/>
        </xdr:cNvSpPr>
      </xdr:nvSpPr>
      <xdr:spPr>
        <a:xfrm>
          <a:off x="552450" y="35242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17</xdr:row>
      <xdr:rowOff>28575</xdr:rowOff>
    </xdr:from>
    <xdr:to>
      <xdr:col>51</xdr:col>
      <xdr:colOff>0</xdr:colOff>
      <xdr:row>17</xdr:row>
      <xdr:rowOff>209550</xdr:rowOff>
    </xdr:to>
    <xdr:sp>
      <xdr:nvSpPr>
        <xdr:cNvPr id="47" name="TextBox 146"/>
        <xdr:cNvSpPr txBox="1">
          <a:spLocks noChangeArrowheads="1"/>
        </xdr:cNvSpPr>
      </xdr:nvSpPr>
      <xdr:spPr>
        <a:xfrm>
          <a:off x="5857875" y="3524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17</xdr:row>
      <xdr:rowOff>180975</xdr:rowOff>
    </xdr:from>
    <xdr:to>
      <xdr:col>51</xdr:col>
      <xdr:colOff>0</xdr:colOff>
      <xdr:row>18</xdr:row>
      <xdr:rowOff>9525</xdr:rowOff>
    </xdr:to>
    <xdr:sp>
      <xdr:nvSpPr>
        <xdr:cNvPr id="48" name="TextBox 147"/>
        <xdr:cNvSpPr txBox="1">
          <a:spLocks noChangeArrowheads="1"/>
        </xdr:cNvSpPr>
      </xdr:nvSpPr>
      <xdr:spPr>
        <a:xfrm>
          <a:off x="5857875" y="3676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17</xdr:row>
      <xdr:rowOff>28575</xdr:rowOff>
    </xdr:from>
    <xdr:to>
      <xdr:col>51</xdr:col>
      <xdr:colOff>0</xdr:colOff>
      <xdr:row>17</xdr:row>
      <xdr:rowOff>209550</xdr:rowOff>
    </xdr:to>
    <xdr:sp>
      <xdr:nvSpPr>
        <xdr:cNvPr id="49" name="TextBox 148"/>
        <xdr:cNvSpPr txBox="1">
          <a:spLocks noChangeArrowheads="1"/>
        </xdr:cNvSpPr>
      </xdr:nvSpPr>
      <xdr:spPr>
        <a:xfrm>
          <a:off x="5857875" y="3524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28575</xdr:colOff>
      <xdr:row>11</xdr:row>
      <xdr:rowOff>57150</xdr:rowOff>
    </xdr:from>
    <xdr:to>
      <xdr:col>23</xdr:col>
      <xdr:colOff>28575</xdr:colOff>
      <xdr:row>12</xdr:row>
      <xdr:rowOff>152400</xdr:rowOff>
    </xdr:to>
    <xdr:pic>
      <xdr:nvPicPr>
        <xdr:cNvPr id="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5241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13</xdr:row>
      <xdr:rowOff>104775</xdr:rowOff>
    </xdr:from>
    <xdr:to>
      <xdr:col>29</xdr:col>
      <xdr:colOff>28575</xdr:colOff>
      <xdr:row>14</xdr:row>
      <xdr:rowOff>161925</xdr:rowOff>
    </xdr:to>
    <xdr:pic>
      <xdr:nvPicPr>
        <xdr:cNvPr id="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9146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13</xdr:row>
      <xdr:rowOff>104775</xdr:rowOff>
    </xdr:from>
    <xdr:to>
      <xdr:col>29</xdr:col>
      <xdr:colOff>28575</xdr:colOff>
      <xdr:row>14</xdr:row>
      <xdr:rowOff>161925</xdr:rowOff>
    </xdr:to>
    <xdr:pic>
      <xdr:nvPicPr>
        <xdr:cNvPr id="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9146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66675</xdr:rowOff>
    </xdr:from>
    <xdr:to>
      <xdr:col>11</xdr:col>
      <xdr:colOff>0</xdr:colOff>
      <xdr:row>8</xdr:row>
      <xdr:rowOff>152400</xdr:rowOff>
    </xdr:to>
    <xdr:pic>
      <xdr:nvPicPr>
        <xdr:cNvPr id="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84785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22</xdr:row>
      <xdr:rowOff>104775</xdr:rowOff>
    </xdr:from>
    <xdr:to>
      <xdr:col>23</xdr:col>
      <xdr:colOff>28575</xdr:colOff>
      <xdr:row>23</xdr:row>
      <xdr:rowOff>161925</xdr:rowOff>
    </xdr:to>
    <xdr:pic>
      <xdr:nvPicPr>
        <xdr:cNvPr id="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6672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22</xdr:row>
      <xdr:rowOff>104775</xdr:rowOff>
    </xdr:from>
    <xdr:to>
      <xdr:col>23</xdr:col>
      <xdr:colOff>28575</xdr:colOff>
      <xdr:row>23</xdr:row>
      <xdr:rowOff>161925</xdr:rowOff>
    </xdr:to>
    <xdr:pic>
      <xdr:nvPicPr>
        <xdr:cNvPr id="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6672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18</xdr:row>
      <xdr:rowOff>76200</xdr:rowOff>
    </xdr:from>
    <xdr:to>
      <xdr:col>11</xdr:col>
      <xdr:colOff>0</xdr:colOff>
      <xdr:row>19</xdr:row>
      <xdr:rowOff>142875</xdr:rowOff>
    </xdr:to>
    <xdr:pic>
      <xdr:nvPicPr>
        <xdr:cNvPr id="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39528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20</xdr:row>
      <xdr:rowOff>57150</xdr:rowOff>
    </xdr:from>
    <xdr:to>
      <xdr:col>17</xdr:col>
      <xdr:colOff>28575</xdr:colOff>
      <xdr:row>21</xdr:row>
      <xdr:rowOff>152400</xdr:rowOff>
    </xdr:to>
    <xdr:pic>
      <xdr:nvPicPr>
        <xdr:cNvPr id="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2767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46</xdr:row>
      <xdr:rowOff>0</xdr:rowOff>
    </xdr:from>
    <xdr:to>
      <xdr:col>7</xdr:col>
      <xdr:colOff>66675</xdr:colOff>
      <xdr:row>46</xdr:row>
      <xdr:rowOff>0</xdr:rowOff>
    </xdr:to>
    <xdr:sp>
      <xdr:nvSpPr>
        <xdr:cNvPr id="58" name="TextBox 157"/>
        <xdr:cNvSpPr txBox="1">
          <a:spLocks noChangeArrowheads="1"/>
        </xdr:cNvSpPr>
      </xdr:nvSpPr>
      <xdr:spPr>
        <a:xfrm>
          <a:off x="552450" y="99155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59" name="TextBox 158"/>
        <xdr:cNvSpPr txBox="1">
          <a:spLocks noChangeArrowheads="1"/>
        </xdr:cNvSpPr>
      </xdr:nvSpPr>
      <xdr:spPr>
        <a:xfrm>
          <a:off x="219075" y="9915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46</xdr:row>
      <xdr:rowOff>0</xdr:rowOff>
    </xdr:from>
    <xdr:to>
      <xdr:col>7</xdr:col>
      <xdr:colOff>66675</xdr:colOff>
      <xdr:row>46</xdr:row>
      <xdr:rowOff>0</xdr:rowOff>
    </xdr:to>
    <xdr:sp>
      <xdr:nvSpPr>
        <xdr:cNvPr id="60" name="TextBox 159"/>
        <xdr:cNvSpPr txBox="1">
          <a:spLocks noChangeArrowheads="1"/>
        </xdr:cNvSpPr>
      </xdr:nvSpPr>
      <xdr:spPr>
        <a:xfrm>
          <a:off x="552450" y="99155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61" name="TextBox 160"/>
        <xdr:cNvSpPr txBox="1">
          <a:spLocks noChangeArrowheads="1"/>
        </xdr:cNvSpPr>
      </xdr:nvSpPr>
      <xdr:spPr>
        <a:xfrm>
          <a:off x="7096125" y="991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62" name="TextBox 161"/>
        <xdr:cNvSpPr txBox="1">
          <a:spLocks noChangeArrowheads="1"/>
        </xdr:cNvSpPr>
      </xdr:nvSpPr>
      <xdr:spPr>
        <a:xfrm>
          <a:off x="7096125" y="991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63" name="TextBox 162"/>
        <xdr:cNvSpPr txBox="1">
          <a:spLocks noChangeArrowheads="1"/>
        </xdr:cNvSpPr>
      </xdr:nvSpPr>
      <xdr:spPr>
        <a:xfrm>
          <a:off x="7096125" y="991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46</xdr:row>
      <xdr:rowOff>0</xdr:rowOff>
    </xdr:from>
    <xdr:to>
      <xdr:col>7</xdr:col>
      <xdr:colOff>66675</xdr:colOff>
      <xdr:row>46</xdr:row>
      <xdr:rowOff>0</xdr:rowOff>
    </xdr:to>
    <xdr:sp>
      <xdr:nvSpPr>
        <xdr:cNvPr id="64" name="TextBox 163"/>
        <xdr:cNvSpPr txBox="1">
          <a:spLocks noChangeArrowheads="1"/>
        </xdr:cNvSpPr>
      </xdr:nvSpPr>
      <xdr:spPr>
        <a:xfrm>
          <a:off x="552450" y="99155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65" name="TextBox 164"/>
        <xdr:cNvSpPr txBox="1">
          <a:spLocks noChangeArrowheads="1"/>
        </xdr:cNvSpPr>
      </xdr:nvSpPr>
      <xdr:spPr>
        <a:xfrm>
          <a:off x="219075" y="9915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46</xdr:row>
      <xdr:rowOff>0</xdr:rowOff>
    </xdr:from>
    <xdr:to>
      <xdr:col>7</xdr:col>
      <xdr:colOff>66675</xdr:colOff>
      <xdr:row>46</xdr:row>
      <xdr:rowOff>0</xdr:rowOff>
    </xdr:to>
    <xdr:sp>
      <xdr:nvSpPr>
        <xdr:cNvPr id="66" name="TextBox 165"/>
        <xdr:cNvSpPr txBox="1">
          <a:spLocks noChangeArrowheads="1"/>
        </xdr:cNvSpPr>
      </xdr:nvSpPr>
      <xdr:spPr>
        <a:xfrm>
          <a:off x="552450" y="99155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67" name="TextBox 166"/>
        <xdr:cNvSpPr txBox="1">
          <a:spLocks noChangeArrowheads="1"/>
        </xdr:cNvSpPr>
      </xdr:nvSpPr>
      <xdr:spPr>
        <a:xfrm>
          <a:off x="7096125" y="991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68" name="TextBox 167"/>
        <xdr:cNvSpPr txBox="1">
          <a:spLocks noChangeArrowheads="1"/>
        </xdr:cNvSpPr>
      </xdr:nvSpPr>
      <xdr:spPr>
        <a:xfrm>
          <a:off x="7096125" y="991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69" name="TextBox 168"/>
        <xdr:cNvSpPr txBox="1">
          <a:spLocks noChangeArrowheads="1"/>
        </xdr:cNvSpPr>
      </xdr:nvSpPr>
      <xdr:spPr>
        <a:xfrm>
          <a:off x="7096125" y="991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70" name="TextBox 169"/>
        <xdr:cNvSpPr txBox="1">
          <a:spLocks noChangeArrowheads="1"/>
        </xdr:cNvSpPr>
      </xdr:nvSpPr>
      <xdr:spPr>
        <a:xfrm>
          <a:off x="219075" y="9915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71" name="TextBox 170"/>
        <xdr:cNvSpPr txBox="1">
          <a:spLocks noChangeArrowheads="1"/>
        </xdr:cNvSpPr>
      </xdr:nvSpPr>
      <xdr:spPr>
        <a:xfrm>
          <a:off x="219075" y="9915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72" name="TextBox 171"/>
        <xdr:cNvSpPr txBox="1">
          <a:spLocks noChangeArrowheads="1"/>
        </xdr:cNvSpPr>
      </xdr:nvSpPr>
      <xdr:spPr>
        <a:xfrm>
          <a:off x="219075" y="9915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4</xdr:col>
      <xdr:colOff>85725</xdr:colOff>
      <xdr:row>46</xdr:row>
      <xdr:rowOff>0</xdr:rowOff>
    </xdr:to>
    <xdr:sp>
      <xdr:nvSpPr>
        <xdr:cNvPr id="73" name="TextBox 172"/>
        <xdr:cNvSpPr txBox="1">
          <a:spLocks noChangeArrowheads="1"/>
        </xdr:cNvSpPr>
      </xdr:nvSpPr>
      <xdr:spPr>
        <a:xfrm>
          <a:off x="219075" y="9915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26</xdr:row>
      <xdr:rowOff>28575</xdr:rowOff>
    </xdr:from>
    <xdr:to>
      <xdr:col>7</xdr:col>
      <xdr:colOff>66675</xdr:colOff>
      <xdr:row>26</xdr:row>
      <xdr:rowOff>209550</xdr:rowOff>
    </xdr:to>
    <xdr:sp>
      <xdr:nvSpPr>
        <xdr:cNvPr id="74" name="TextBox 173"/>
        <xdr:cNvSpPr txBox="1">
          <a:spLocks noChangeArrowheads="1"/>
        </xdr:cNvSpPr>
      </xdr:nvSpPr>
      <xdr:spPr>
        <a:xfrm>
          <a:off x="552450" y="52768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19050</xdr:colOff>
      <xdr:row>31</xdr:row>
      <xdr:rowOff>104775</xdr:rowOff>
    </xdr:from>
    <xdr:to>
      <xdr:col>23</xdr:col>
      <xdr:colOff>28575</xdr:colOff>
      <xdr:row>32</xdr:row>
      <xdr:rowOff>161925</xdr:rowOff>
    </xdr:to>
    <xdr:pic>
      <xdr:nvPicPr>
        <xdr:cNvPr id="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64198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180975</xdr:rowOff>
    </xdr:from>
    <xdr:to>
      <xdr:col>4</xdr:col>
      <xdr:colOff>85725</xdr:colOff>
      <xdr:row>27</xdr:row>
      <xdr:rowOff>9525</xdr:rowOff>
    </xdr:to>
    <xdr:sp>
      <xdr:nvSpPr>
        <xdr:cNvPr id="76" name="TextBox 175"/>
        <xdr:cNvSpPr txBox="1">
          <a:spLocks noChangeArrowheads="1"/>
        </xdr:cNvSpPr>
      </xdr:nvSpPr>
      <xdr:spPr>
        <a:xfrm>
          <a:off x="219075" y="54292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26</xdr:row>
      <xdr:rowOff>28575</xdr:rowOff>
    </xdr:from>
    <xdr:to>
      <xdr:col>7</xdr:col>
      <xdr:colOff>66675</xdr:colOff>
      <xdr:row>26</xdr:row>
      <xdr:rowOff>209550</xdr:rowOff>
    </xdr:to>
    <xdr:sp>
      <xdr:nvSpPr>
        <xdr:cNvPr id="77" name="TextBox 176"/>
        <xdr:cNvSpPr txBox="1">
          <a:spLocks noChangeArrowheads="1"/>
        </xdr:cNvSpPr>
      </xdr:nvSpPr>
      <xdr:spPr>
        <a:xfrm>
          <a:off x="552450" y="52768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26</xdr:row>
      <xdr:rowOff>28575</xdr:rowOff>
    </xdr:from>
    <xdr:to>
      <xdr:col>51</xdr:col>
      <xdr:colOff>0</xdr:colOff>
      <xdr:row>26</xdr:row>
      <xdr:rowOff>209550</xdr:rowOff>
    </xdr:to>
    <xdr:sp>
      <xdr:nvSpPr>
        <xdr:cNvPr id="78" name="TextBox 177"/>
        <xdr:cNvSpPr txBox="1">
          <a:spLocks noChangeArrowheads="1"/>
        </xdr:cNvSpPr>
      </xdr:nvSpPr>
      <xdr:spPr>
        <a:xfrm>
          <a:off x="5857875" y="52768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26</xdr:row>
      <xdr:rowOff>180975</xdr:rowOff>
    </xdr:from>
    <xdr:to>
      <xdr:col>51</xdr:col>
      <xdr:colOff>0</xdr:colOff>
      <xdr:row>27</xdr:row>
      <xdr:rowOff>9525</xdr:rowOff>
    </xdr:to>
    <xdr:sp>
      <xdr:nvSpPr>
        <xdr:cNvPr id="79" name="TextBox 178"/>
        <xdr:cNvSpPr txBox="1">
          <a:spLocks noChangeArrowheads="1"/>
        </xdr:cNvSpPr>
      </xdr:nvSpPr>
      <xdr:spPr>
        <a:xfrm>
          <a:off x="5857875" y="5429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26</xdr:row>
      <xdr:rowOff>28575</xdr:rowOff>
    </xdr:from>
    <xdr:to>
      <xdr:col>51</xdr:col>
      <xdr:colOff>0</xdr:colOff>
      <xdr:row>26</xdr:row>
      <xdr:rowOff>209550</xdr:rowOff>
    </xdr:to>
    <xdr:sp>
      <xdr:nvSpPr>
        <xdr:cNvPr id="80" name="TextBox 179"/>
        <xdr:cNvSpPr txBox="1">
          <a:spLocks noChangeArrowheads="1"/>
        </xdr:cNvSpPr>
      </xdr:nvSpPr>
      <xdr:spPr>
        <a:xfrm>
          <a:off x="5857875" y="52768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19050</xdr:colOff>
      <xdr:row>31</xdr:row>
      <xdr:rowOff>104775</xdr:rowOff>
    </xdr:from>
    <xdr:to>
      <xdr:col>23</xdr:col>
      <xdr:colOff>28575</xdr:colOff>
      <xdr:row>32</xdr:row>
      <xdr:rowOff>161925</xdr:rowOff>
    </xdr:to>
    <xdr:pic>
      <xdr:nvPicPr>
        <xdr:cNvPr id="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64198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31</xdr:row>
      <xdr:rowOff>104775</xdr:rowOff>
    </xdr:from>
    <xdr:to>
      <xdr:col>23</xdr:col>
      <xdr:colOff>28575</xdr:colOff>
      <xdr:row>32</xdr:row>
      <xdr:rowOff>161925</xdr:rowOff>
    </xdr:to>
    <xdr:pic>
      <xdr:nvPicPr>
        <xdr:cNvPr id="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64198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27</xdr:row>
      <xdr:rowOff>76200</xdr:rowOff>
    </xdr:from>
    <xdr:to>
      <xdr:col>11</xdr:col>
      <xdr:colOff>0</xdr:colOff>
      <xdr:row>28</xdr:row>
      <xdr:rowOff>142875</xdr:rowOff>
    </xdr:to>
    <xdr:pic>
      <xdr:nvPicPr>
        <xdr:cNvPr id="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7054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29</xdr:row>
      <xdr:rowOff>57150</xdr:rowOff>
    </xdr:from>
    <xdr:to>
      <xdr:col>17</xdr:col>
      <xdr:colOff>28575</xdr:colOff>
      <xdr:row>30</xdr:row>
      <xdr:rowOff>152400</xdr:rowOff>
    </xdr:to>
    <xdr:pic>
      <xdr:nvPicPr>
        <xdr:cNvPr id="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0293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180975</xdr:rowOff>
    </xdr:from>
    <xdr:to>
      <xdr:col>4</xdr:col>
      <xdr:colOff>85725</xdr:colOff>
      <xdr:row>7</xdr:row>
      <xdr:rowOff>9525</xdr:rowOff>
    </xdr:to>
    <xdr:sp>
      <xdr:nvSpPr>
        <xdr:cNvPr id="85" name="TextBox 184"/>
        <xdr:cNvSpPr txBox="1">
          <a:spLocks noChangeArrowheads="1"/>
        </xdr:cNvSpPr>
      </xdr:nvSpPr>
      <xdr:spPr>
        <a:xfrm>
          <a:off x="219075" y="15811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17</xdr:row>
      <xdr:rowOff>180975</xdr:rowOff>
    </xdr:from>
    <xdr:to>
      <xdr:col>4</xdr:col>
      <xdr:colOff>85725</xdr:colOff>
      <xdr:row>18</xdr:row>
      <xdr:rowOff>9525</xdr:rowOff>
    </xdr:to>
    <xdr:sp>
      <xdr:nvSpPr>
        <xdr:cNvPr id="86" name="TextBox 185"/>
        <xdr:cNvSpPr txBox="1">
          <a:spLocks noChangeArrowheads="1"/>
        </xdr:cNvSpPr>
      </xdr:nvSpPr>
      <xdr:spPr>
        <a:xfrm>
          <a:off x="219075" y="36766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26</xdr:row>
      <xdr:rowOff>180975</xdr:rowOff>
    </xdr:from>
    <xdr:to>
      <xdr:col>4</xdr:col>
      <xdr:colOff>85725</xdr:colOff>
      <xdr:row>27</xdr:row>
      <xdr:rowOff>9525</xdr:rowOff>
    </xdr:to>
    <xdr:sp>
      <xdr:nvSpPr>
        <xdr:cNvPr id="87" name="TextBox 186"/>
        <xdr:cNvSpPr txBox="1">
          <a:spLocks noChangeArrowheads="1"/>
        </xdr:cNvSpPr>
      </xdr:nvSpPr>
      <xdr:spPr>
        <a:xfrm>
          <a:off x="219075" y="54292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7</xdr:col>
      <xdr:colOff>66675</xdr:colOff>
      <xdr:row>45</xdr:row>
      <xdr:rowOff>0</xdr:rowOff>
    </xdr:to>
    <xdr:sp>
      <xdr:nvSpPr>
        <xdr:cNvPr id="88" name="TextBox 187"/>
        <xdr:cNvSpPr txBox="1">
          <a:spLocks noChangeArrowheads="1"/>
        </xdr:cNvSpPr>
      </xdr:nvSpPr>
      <xdr:spPr>
        <a:xfrm>
          <a:off x="552450" y="9658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7</xdr:col>
      <xdr:colOff>66675</xdr:colOff>
      <xdr:row>45</xdr:row>
      <xdr:rowOff>0</xdr:rowOff>
    </xdr:to>
    <xdr:sp>
      <xdr:nvSpPr>
        <xdr:cNvPr id="89" name="TextBox 188"/>
        <xdr:cNvSpPr txBox="1">
          <a:spLocks noChangeArrowheads="1"/>
        </xdr:cNvSpPr>
      </xdr:nvSpPr>
      <xdr:spPr>
        <a:xfrm>
          <a:off x="552450" y="9658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7</xdr:col>
      <xdr:colOff>66675</xdr:colOff>
      <xdr:row>45</xdr:row>
      <xdr:rowOff>0</xdr:rowOff>
    </xdr:to>
    <xdr:sp>
      <xdr:nvSpPr>
        <xdr:cNvPr id="90" name="TextBox 189"/>
        <xdr:cNvSpPr txBox="1">
          <a:spLocks noChangeArrowheads="1"/>
        </xdr:cNvSpPr>
      </xdr:nvSpPr>
      <xdr:spPr>
        <a:xfrm>
          <a:off x="552450" y="9658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7</xdr:col>
      <xdr:colOff>66675</xdr:colOff>
      <xdr:row>45</xdr:row>
      <xdr:rowOff>0</xdr:rowOff>
    </xdr:to>
    <xdr:sp>
      <xdr:nvSpPr>
        <xdr:cNvPr id="91" name="TextBox 190"/>
        <xdr:cNvSpPr txBox="1">
          <a:spLocks noChangeArrowheads="1"/>
        </xdr:cNvSpPr>
      </xdr:nvSpPr>
      <xdr:spPr>
        <a:xfrm>
          <a:off x="552450" y="9658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19" name="TextBox 29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20" name="TextBox 30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24" name="TextBox 34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25" name="TextBox 35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27" name="TextBox 37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28" name="TextBox 38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29" name="TextBox 39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30" name="TextBox 41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31" name="TextBox 42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32" name="TextBox 43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33" name="TextBox 44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4</xdr:row>
      <xdr:rowOff>0</xdr:rowOff>
    </xdr:to>
    <xdr:sp>
      <xdr:nvSpPr>
        <xdr:cNvPr id="34" name="TextBox 45"/>
        <xdr:cNvSpPr txBox="1">
          <a:spLocks noChangeArrowheads="1"/>
        </xdr:cNvSpPr>
      </xdr:nvSpPr>
      <xdr:spPr>
        <a:xfrm>
          <a:off x="5886450" y="92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35" name="TextBox 50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36" name="TextBox 51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37" name="TextBox 52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38" name="TextBox 53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39" name="TextBox 54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7</xdr:col>
      <xdr:colOff>66675</xdr:colOff>
      <xdr:row>4</xdr:row>
      <xdr:rowOff>0</xdr:rowOff>
    </xdr:to>
    <xdr:sp>
      <xdr:nvSpPr>
        <xdr:cNvPr id="40" name="TextBox 55"/>
        <xdr:cNvSpPr txBox="1">
          <a:spLocks noChangeArrowheads="1"/>
        </xdr:cNvSpPr>
      </xdr:nvSpPr>
      <xdr:spPr>
        <a:xfrm>
          <a:off x="552450" y="9239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41" name="TextBox 56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42" name="TextBox 57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43" name="TextBox 58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85725</xdr:colOff>
      <xdr:row>4</xdr:row>
      <xdr:rowOff>0</xdr:rowOff>
    </xdr:to>
    <xdr:sp>
      <xdr:nvSpPr>
        <xdr:cNvPr id="44" name="TextBox 59"/>
        <xdr:cNvSpPr txBox="1">
          <a:spLocks noChangeArrowheads="1"/>
        </xdr:cNvSpPr>
      </xdr:nvSpPr>
      <xdr:spPr>
        <a:xfrm>
          <a:off x="219075" y="9239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6</xdr:row>
      <xdr:rowOff>28575</xdr:rowOff>
    </xdr:from>
    <xdr:to>
      <xdr:col>7</xdr:col>
      <xdr:colOff>66675</xdr:colOff>
      <xdr:row>6</xdr:row>
      <xdr:rowOff>209550</xdr:rowOff>
    </xdr:to>
    <xdr:sp>
      <xdr:nvSpPr>
        <xdr:cNvPr id="45" name="TextBox 75"/>
        <xdr:cNvSpPr txBox="1">
          <a:spLocks noChangeArrowheads="1"/>
        </xdr:cNvSpPr>
      </xdr:nvSpPr>
      <xdr:spPr>
        <a:xfrm>
          <a:off x="552450" y="143827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33</xdr:col>
      <xdr:colOff>19050</xdr:colOff>
      <xdr:row>15</xdr:row>
      <xdr:rowOff>104775</xdr:rowOff>
    </xdr:from>
    <xdr:to>
      <xdr:col>35</xdr:col>
      <xdr:colOff>28575</xdr:colOff>
      <xdr:row>16</xdr:row>
      <xdr:rowOff>142875</xdr:rowOff>
    </xdr:to>
    <xdr:pic>
      <xdr:nvPicPr>
        <xdr:cNvPr id="4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419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180975</xdr:rowOff>
    </xdr:from>
    <xdr:to>
      <xdr:col>4</xdr:col>
      <xdr:colOff>85725</xdr:colOff>
      <xdr:row>7</xdr:row>
      <xdr:rowOff>9525</xdr:rowOff>
    </xdr:to>
    <xdr:sp>
      <xdr:nvSpPr>
        <xdr:cNvPr id="47" name="TextBox 77"/>
        <xdr:cNvSpPr txBox="1">
          <a:spLocks noChangeArrowheads="1"/>
        </xdr:cNvSpPr>
      </xdr:nvSpPr>
      <xdr:spPr>
        <a:xfrm>
          <a:off x="219075" y="159067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6</xdr:row>
      <xdr:rowOff>28575</xdr:rowOff>
    </xdr:from>
    <xdr:to>
      <xdr:col>7</xdr:col>
      <xdr:colOff>66675</xdr:colOff>
      <xdr:row>6</xdr:row>
      <xdr:rowOff>209550</xdr:rowOff>
    </xdr:to>
    <xdr:sp>
      <xdr:nvSpPr>
        <xdr:cNvPr id="48" name="TextBox 78"/>
        <xdr:cNvSpPr txBox="1">
          <a:spLocks noChangeArrowheads="1"/>
        </xdr:cNvSpPr>
      </xdr:nvSpPr>
      <xdr:spPr>
        <a:xfrm>
          <a:off x="552450" y="143827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15</xdr:col>
      <xdr:colOff>28575</xdr:colOff>
      <xdr:row>9</xdr:row>
      <xdr:rowOff>76200</xdr:rowOff>
    </xdr:from>
    <xdr:to>
      <xdr:col>17</xdr:col>
      <xdr:colOff>28575</xdr:colOff>
      <xdr:row>10</xdr:row>
      <xdr:rowOff>142875</xdr:rowOff>
    </xdr:to>
    <xdr:pic>
      <xdr:nvPicPr>
        <xdr:cNvPr id="4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4790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0</xdr:colOff>
      <xdr:row>6</xdr:row>
      <xdr:rowOff>28575</xdr:rowOff>
    </xdr:from>
    <xdr:to>
      <xdr:col>61</xdr:col>
      <xdr:colOff>0</xdr:colOff>
      <xdr:row>6</xdr:row>
      <xdr:rowOff>209550</xdr:rowOff>
    </xdr:to>
    <xdr:sp>
      <xdr:nvSpPr>
        <xdr:cNvPr id="50" name="TextBox 80"/>
        <xdr:cNvSpPr txBox="1">
          <a:spLocks noChangeArrowheads="1"/>
        </xdr:cNvSpPr>
      </xdr:nvSpPr>
      <xdr:spPr>
        <a:xfrm>
          <a:off x="7077075" y="1438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61</xdr:col>
      <xdr:colOff>0</xdr:colOff>
      <xdr:row>6</xdr:row>
      <xdr:rowOff>180975</xdr:rowOff>
    </xdr:from>
    <xdr:to>
      <xdr:col>61</xdr:col>
      <xdr:colOff>0</xdr:colOff>
      <xdr:row>7</xdr:row>
      <xdr:rowOff>9525</xdr:rowOff>
    </xdr:to>
    <xdr:sp>
      <xdr:nvSpPr>
        <xdr:cNvPr id="51" name="TextBox 81"/>
        <xdr:cNvSpPr txBox="1">
          <a:spLocks noChangeArrowheads="1"/>
        </xdr:cNvSpPr>
      </xdr:nvSpPr>
      <xdr:spPr>
        <a:xfrm>
          <a:off x="7077075" y="1590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61</xdr:col>
      <xdr:colOff>0</xdr:colOff>
      <xdr:row>6</xdr:row>
      <xdr:rowOff>28575</xdr:rowOff>
    </xdr:from>
    <xdr:to>
      <xdr:col>61</xdr:col>
      <xdr:colOff>0</xdr:colOff>
      <xdr:row>6</xdr:row>
      <xdr:rowOff>209550</xdr:rowOff>
    </xdr:to>
    <xdr:sp>
      <xdr:nvSpPr>
        <xdr:cNvPr id="52" name="TextBox 82"/>
        <xdr:cNvSpPr txBox="1">
          <a:spLocks noChangeArrowheads="1"/>
        </xdr:cNvSpPr>
      </xdr:nvSpPr>
      <xdr:spPr>
        <a:xfrm>
          <a:off x="7077075" y="1438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18</xdr:row>
      <xdr:rowOff>0</xdr:rowOff>
    </xdr:from>
    <xdr:to>
      <xdr:col>7</xdr:col>
      <xdr:colOff>66675</xdr:colOff>
      <xdr:row>18</xdr:row>
      <xdr:rowOff>0</xdr:rowOff>
    </xdr:to>
    <xdr:sp>
      <xdr:nvSpPr>
        <xdr:cNvPr id="53" name="TextBox 83"/>
        <xdr:cNvSpPr txBox="1">
          <a:spLocks noChangeArrowheads="1"/>
        </xdr:cNvSpPr>
      </xdr:nvSpPr>
      <xdr:spPr>
        <a:xfrm>
          <a:off x="552450" y="37909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4" name="TextBox 84"/>
        <xdr:cNvSpPr txBox="1">
          <a:spLocks noChangeArrowheads="1"/>
        </xdr:cNvSpPr>
      </xdr:nvSpPr>
      <xdr:spPr>
        <a:xfrm>
          <a:off x="219075" y="37909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18</xdr:row>
      <xdr:rowOff>0</xdr:rowOff>
    </xdr:from>
    <xdr:to>
      <xdr:col>7</xdr:col>
      <xdr:colOff>66675</xdr:colOff>
      <xdr:row>18</xdr:row>
      <xdr:rowOff>0</xdr:rowOff>
    </xdr:to>
    <xdr:sp>
      <xdr:nvSpPr>
        <xdr:cNvPr id="55" name="TextBox 85"/>
        <xdr:cNvSpPr txBox="1">
          <a:spLocks noChangeArrowheads="1"/>
        </xdr:cNvSpPr>
      </xdr:nvSpPr>
      <xdr:spPr>
        <a:xfrm>
          <a:off x="552450" y="37909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56" name="TextBox 86"/>
        <xdr:cNvSpPr txBox="1">
          <a:spLocks noChangeArrowheads="1"/>
        </xdr:cNvSpPr>
      </xdr:nvSpPr>
      <xdr:spPr>
        <a:xfrm>
          <a:off x="6581775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57" name="TextBox 87"/>
        <xdr:cNvSpPr txBox="1">
          <a:spLocks noChangeArrowheads="1"/>
        </xdr:cNvSpPr>
      </xdr:nvSpPr>
      <xdr:spPr>
        <a:xfrm>
          <a:off x="6581775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57</xdr:col>
      <xdr:colOff>0</xdr:colOff>
      <xdr:row>18</xdr:row>
      <xdr:rowOff>0</xdr:rowOff>
    </xdr:to>
    <xdr:sp>
      <xdr:nvSpPr>
        <xdr:cNvPr id="58" name="TextBox 88"/>
        <xdr:cNvSpPr txBox="1">
          <a:spLocks noChangeArrowheads="1"/>
        </xdr:cNvSpPr>
      </xdr:nvSpPr>
      <xdr:spPr>
        <a:xfrm>
          <a:off x="6581775" y="379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28575</xdr:colOff>
      <xdr:row>11</xdr:row>
      <xdr:rowOff>57150</xdr:rowOff>
    </xdr:from>
    <xdr:to>
      <xdr:col>23</xdr:col>
      <xdr:colOff>28575</xdr:colOff>
      <xdr:row>12</xdr:row>
      <xdr:rowOff>142875</xdr:rowOff>
    </xdr:to>
    <xdr:pic>
      <xdr:nvPicPr>
        <xdr:cNvPr id="5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60985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66675</xdr:rowOff>
    </xdr:from>
    <xdr:to>
      <xdr:col>11</xdr:col>
      <xdr:colOff>0</xdr:colOff>
      <xdr:row>8</xdr:row>
      <xdr:rowOff>142875</xdr:rowOff>
    </xdr:to>
    <xdr:pic>
      <xdr:nvPicPr>
        <xdr:cNvPr id="6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85737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33</xdr:row>
      <xdr:rowOff>0</xdr:rowOff>
    </xdr:from>
    <xdr:to>
      <xdr:col>7</xdr:col>
      <xdr:colOff>66675</xdr:colOff>
      <xdr:row>33</xdr:row>
      <xdr:rowOff>0</xdr:rowOff>
    </xdr:to>
    <xdr:sp>
      <xdr:nvSpPr>
        <xdr:cNvPr id="61" name="TextBox 91"/>
        <xdr:cNvSpPr txBox="1">
          <a:spLocks noChangeArrowheads="1"/>
        </xdr:cNvSpPr>
      </xdr:nvSpPr>
      <xdr:spPr>
        <a:xfrm>
          <a:off x="552450" y="74961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62" name="TextBox 92"/>
        <xdr:cNvSpPr txBox="1">
          <a:spLocks noChangeArrowheads="1"/>
        </xdr:cNvSpPr>
      </xdr:nvSpPr>
      <xdr:spPr>
        <a:xfrm>
          <a:off x="219075" y="7496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7</xdr:col>
      <xdr:colOff>66675</xdr:colOff>
      <xdr:row>33</xdr:row>
      <xdr:rowOff>0</xdr:rowOff>
    </xdr:to>
    <xdr:sp>
      <xdr:nvSpPr>
        <xdr:cNvPr id="63" name="TextBox 93"/>
        <xdr:cNvSpPr txBox="1">
          <a:spLocks noChangeArrowheads="1"/>
        </xdr:cNvSpPr>
      </xdr:nvSpPr>
      <xdr:spPr>
        <a:xfrm>
          <a:off x="552450" y="74961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61</xdr:col>
      <xdr:colOff>0</xdr:colOff>
      <xdr:row>35</xdr:row>
      <xdr:rowOff>0</xdr:rowOff>
    </xdr:to>
    <xdr:sp>
      <xdr:nvSpPr>
        <xdr:cNvPr id="64" name="TextBox 94"/>
        <xdr:cNvSpPr txBox="1">
          <a:spLocks noChangeArrowheads="1"/>
        </xdr:cNvSpPr>
      </xdr:nvSpPr>
      <xdr:spPr>
        <a:xfrm>
          <a:off x="7077075" y="802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61</xdr:col>
      <xdr:colOff>0</xdr:colOff>
      <xdr:row>35</xdr:row>
      <xdr:rowOff>0</xdr:rowOff>
    </xdr:to>
    <xdr:sp>
      <xdr:nvSpPr>
        <xdr:cNvPr id="65" name="TextBox 95"/>
        <xdr:cNvSpPr txBox="1">
          <a:spLocks noChangeArrowheads="1"/>
        </xdr:cNvSpPr>
      </xdr:nvSpPr>
      <xdr:spPr>
        <a:xfrm>
          <a:off x="7077075" y="802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61</xdr:col>
      <xdr:colOff>0</xdr:colOff>
      <xdr:row>35</xdr:row>
      <xdr:rowOff>0</xdr:rowOff>
    </xdr:to>
    <xdr:sp>
      <xdr:nvSpPr>
        <xdr:cNvPr id="66" name="TextBox 96"/>
        <xdr:cNvSpPr txBox="1">
          <a:spLocks noChangeArrowheads="1"/>
        </xdr:cNvSpPr>
      </xdr:nvSpPr>
      <xdr:spPr>
        <a:xfrm>
          <a:off x="7077075" y="802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7</xdr:col>
      <xdr:colOff>66675</xdr:colOff>
      <xdr:row>33</xdr:row>
      <xdr:rowOff>0</xdr:rowOff>
    </xdr:to>
    <xdr:sp>
      <xdr:nvSpPr>
        <xdr:cNvPr id="67" name="TextBox 97"/>
        <xdr:cNvSpPr txBox="1">
          <a:spLocks noChangeArrowheads="1"/>
        </xdr:cNvSpPr>
      </xdr:nvSpPr>
      <xdr:spPr>
        <a:xfrm>
          <a:off x="552450" y="74961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68" name="TextBox 98"/>
        <xdr:cNvSpPr txBox="1">
          <a:spLocks noChangeArrowheads="1"/>
        </xdr:cNvSpPr>
      </xdr:nvSpPr>
      <xdr:spPr>
        <a:xfrm>
          <a:off x="219075" y="7496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7</xdr:col>
      <xdr:colOff>66675</xdr:colOff>
      <xdr:row>33</xdr:row>
      <xdr:rowOff>0</xdr:rowOff>
    </xdr:to>
    <xdr:sp>
      <xdr:nvSpPr>
        <xdr:cNvPr id="69" name="TextBox 99"/>
        <xdr:cNvSpPr txBox="1">
          <a:spLocks noChangeArrowheads="1"/>
        </xdr:cNvSpPr>
      </xdr:nvSpPr>
      <xdr:spPr>
        <a:xfrm>
          <a:off x="552450" y="74961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61</xdr:col>
      <xdr:colOff>0</xdr:colOff>
      <xdr:row>35</xdr:row>
      <xdr:rowOff>0</xdr:rowOff>
    </xdr:to>
    <xdr:sp>
      <xdr:nvSpPr>
        <xdr:cNvPr id="70" name="TextBox 100"/>
        <xdr:cNvSpPr txBox="1">
          <a:spLocks noChangeArrowheads="1"/>
        </xdr:cNvSpPr>
      </xdr:nvSpPr>
      <xdr:spPr>
        <a:xfrm>
          <a:off x="7077075" y="802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61</xdr:col>
      <xdr:colOff>0</xdr:colOff>
      <xdr:row>35</xdr:row>
      <xdr:rowOff>0</xdr:rowOff>
    </xdr:to>
    <xdr:sp>
      <xdr:nvSpPr>
        <xdr:cNvPr id="71" name="TextBox 101"/>
        <xdr:cNvSpPr txBox="1">
          <a:spLocks noChangeArrowheads="1"/>
        </xdr:cNvSpPr>
      </xdr:nvSpPr>
      <xdr:spPr>
        <a:xfrm>
          <a:off x="7077075" y="802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61</xdr:col>
      <xdr:colOff>0</xdr:colOff>
      <xdr:row>35</xdr:row>
      <xdr:rowOff>0</xdr:rowOff>
    </xdr:to>
    <xdr:sp>
      <xdr:nvSpPr>
        <xdr:cNvPr id="72" name="TextBox 102"/>
        <xdr:cNvSpPr txBox="1">
          <a:spLocks noChangeArrowheads="1"/>
        </xdr:cNvSpPr>
      </xdr:nvSpPr>
      <xdr:spPr>
        <a:xfrm>
          <a:off x="7077075" y="802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73" name="TextBox 103"/>
        <xdr:cNvSpPr txBox="1">
          <a:spLocks noChangeArrowheads="1"/>
        </xdr:cNvSpPr>
      </xdr:nvSpPr>
      <xdr:spPr>
        <a:xfrm>
          <a:off x="219075" y="7496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74" name="TextBox 104"/>
        <xdr:cNvSpPr txBox="1">
          <a:spLocks noChangeArrowheads="1"/>
        </xdr:cNvSpPr>
      </xdr:nvSpPr>
      <xdr:spPr>
        <a:xfrm>
          <a:off x="219075" y="7496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75" name="TextBox 105"/>
        <xdr:cNvSpPr txBox="1">
          <a:spLocks noChangeArrowheads="1"/>
        </xdr:cNvSpPr>
      </xdr:nvSpPr>
      <xdr:spPr>
        <a:xfrm>
          <a:off x="219075" y="7496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76" name="TextBox 106"/>
        <xdr:cNvSpPr txBox="1">
          <a:spLocks noChangeArrowheads="1"/>
        </xdr:cNvSpPr>
      </xdr:nvSpPr>
      <xdr:spPr>
        <a:xfrm>
          <a:off x="219075" y="7496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 editAs="oneCell">
    <xdr:from>
      <xdr:col>27</xdr:col>
      <xdr:colOff>19050</xdr:colOff>
      <xdr:row>13</xdr:row>
      <xdr:rowOff>104775</xdr:rowOff>
    </xdr:from>
    <xdr:to>
      <xdr:col>29</xdr:col>
      <xdr:colOff>28575</xdr:colOff>
      <xdr:row>14</xdr:row>
      <xdr:rowOff>142875</xdr:rowOff>
    </xdr:to>
    <xdr:pic>
      <xdr:nvPicPr>
        <xdr:cNvPr id="7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038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22">
      <selection activeCell="AA6" sqref="AA6"/>
    </sheetView>
  </sheetViews>
  <sheetFormatPr defaultColWidth="9.00390625" defaultRowHeight="13.5"/>
  <cols>
    <col min="1" max="36" width="2.375" style="31" customWidth="1"/>
    <col min="37" max="37" width="3.50390625" style="31" customWidth="1"/>
    <col min="38" max="16384" width="2.375" style="31" customWidth="1"/>
  </cols>
  <sheetData>
    <row r="1" spans="1:37" s="3" customFormat="1" ht="36" customHeight="1">
      <c r="A1" s="223" t="s">
        <v>86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56" s="3" customFormat="1" ht="20.25" customHeight="1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s="3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s="3" customFormat="1" ht="20.25" customHeight="1">
      <c r="A4" s="4"/>
      <c r="B4" s="3" t="s">
        <v>46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ht="14.25">
      <c r="B5" s="32"/>
    </row>
    <row r="6" spans="1:32" ht="14.25">
      <c r="A6" s="33"/>
      <c r="B6" s="41" t="s">
        <v>42</v>
      </c>
      <c r="C6" s="33"/>
      <c r="D6" s="33"/>
      <c r="E6" s="33"/>
      <c r="F6" s="33"/>
      <c r="G6" s="33"/>
      <c r="H6" s="33"/>
      <c r="I6" s="33"/>
      <c r="J6" s="33"/>
      <c r="K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3:37" ht="14.25">
      <c r="C7" s="95" t="s">
        <v>81</v>
      </c>
      <c r="D7" s="95"/>
      <c r="E7" s="95"/>
      <c r="F7" s="95"/>
      <c r="G7" s="95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6:37" ht="14.25">
      <c r="F8" s="33"/>
      <c r="G8" s="33"/>
      <c r="H8" s="33"/>
      <c r="I8" s="33"/>
      <c r="J8" s="33"/>
      <c r="K8" s="33"/>
      <c r="L8" s="35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6:37" ht="14.25">
      <c r="F9" s="33"/>
      <c r="G9" s="33"/>
      <c r="H9" s="33"/>
      <c r="I9" s="33"/>
      <c r="J9" s="33"/>
      <c r="K9" s="33"/>
      <c r="L9" s="3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6:37" ht="14.25">
      <c r="F10" s="33"/>
      <c r="G10" s="33"/>
      <c r="H10" s="33"/>
      <c r="I10" s="12"/>
      <c r="J10" s="13"/>
      <c r="K10" s="13"/>
      <c r="L10" s="13"/>
      <c r="M10" s="13"/>
      <c r="N10" s="14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6:37" ht="14.25">
      <c r="F11" s="33"/>
      <c r="G11" s="33"/>
      <c r="H11" s="33"/>
      <c r="I11" s="36"/>
      <c r="J11" s="33"/>
      <c r="K11" s="33"/>
      <c r="L11" s="33"/>
      <c r="M11" s="33"/>
      <c r="N11" s="33"/>
      <c r="O11" s="35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6:42" ht="14.25">
      <c r="F12" s="27"/>
      <c r="G12" s="37"/>
      <c r="H12" s="70"/>
      <c r="I12" s="71"/>
      <c r="J12" s="38"/>
      <c r="K12" s="27"/>
      <c r="L12" s="39"/>
      <c r="M12" s="27"/>
      <c r="N12" s="75"/>
      <c r="O12" s="76"/>
      <c r="P12" s="39"/>
      <c r="Q12" s="27"/>
      <c r="R12" s="27"/>
      <c r="S12" s="39"/>
      <c r="T12" s="39"/>
      <c r="U12" s="27"/>
      <c r="V12" s="77"/>
      <c r="W12" s="78"/>
      <c r="X12" s="27"/>
      <c r="Y12" s="27"/>
      <c r="Z12" s="39"/>
      <c r="AA12" s="27"/>
      <c r="AB12" s="78"/>
      <c r="AC12" s="78"/>
      <c r="AD12" s="27"/>
      <c r="AE12" s="39"/>
      <c r="AF12" s="39"/>
      <c r="AG12" s="27"/>
      <c r="AH12" s="27"/>
      <c r="AI12" s="39"/>
      <c r="AJ12" s="27"/>
      <c r="AK12" s="37"/>
      <c r="AL12" s="37"/>
      <c r="AM12" s="37"/>
      <c r="AN12" s="37"/>
      <c r="AO12" s="37"/>
      <c r="AP12" s="37"/>
    </row>
    <row r="13" spans="6:42" ht="14.25">
      <c r="F13" s="27"/>
      <c r="G13" s="37"/>
      <c r="H13" s="72"/>
      <c r="I13" s="71"/>
      <c r="J13" s="37"/>
      <c r="K13" s="37"/>
      <c r="L13" s="27"/>
      <c r="M13" s="27"/>
      <c r="N13" s="72"/>
      <c r="O13" s="71"/>
      <c r="P13" s="27"/>
      <c r="Q13" s="37"/>
      <c r="R13" s="37"/>
      <c r="S13" s="39"/>
      <c r="T13" s="39"/>
      <c r="U13" s="27"/>
      <c r="V13" s="78"/>
      <c r="W13" s="78"/>
      <c r="X13" s="27"/>
      <c r="Y13" s="27"/>
      <c r="Z13" s="27"/>
      <c r="AA13" s="27"/>
      <c r="AB13" s="78"/>
      <c r="AC13" s="78"/>
      <c r="AD13" s="27"/>
      <c r="AE13" s="39"/>
      <c r="AF13" s="39"/>
      <c r="AG13" s="27"/>
      <c r="AH13" s="27"/>
      <c r="AI13" s="27"/>
      <c r="AJ13" s="27"/>
      <c r="AK13" s="37"/>
      <c r="AL13" s="37"/>
      <c r="AM13" s="37"/>
      <c r="AN13" s="37"/>
      <c r="AO13" s="37"/>
      <c r="AP13" s="37"/>
    </row>
    <row r="14" spans="6:42" ht="14.25">
      <c r="F14" s="27"/>
      <c r="G14" s="37"/>
      <c r="H14" s="72"/>
      <c r="I14" s="71"/>
      <c r="J14" s="37"/>
      <c r="K14" s="37"/>
      <c r="L14" s="27"/>
      <c r="M14" s="27"/>
      <c r="N14" s="72"/>
      <c r="O14" s="71"/>
      <c r="P14" s="27"/>
      <c r="Q14" s="37"/>
      <c r="R14" s="37"/>
      <c r="S14" s="39"/>
      <c r="T14" s="39"/>
      <c r="U14" s="27"/>
      <c r="V14" s="78"/>
      <c r="W14" s="78"/>
      <c r="X14" s="27"/>
      <c r="Y14" s="27"/>
      <c r="Z14" s="27"/>
      <c r="AA14" s="27"/>
      <c r="AB14" s="78"/>
      <c r="AC14" s="78"/>
      <c r="AD14" s="27"/>
      <c r="AE14" s="39"/>
      <c r="AF14" s="39"/>
      <c r="AG14" s="27"/>
      <c r="AH14" s="27"/>
      <c r="AI14" s="27"/>
      <c r="AJ14" s="27"/>
      <c r="AK14" s="37"/>
      <c r="AL14" s="37"/>
      <c r="AM14" s="37"/>
      <c r="AN14" s="37"/>
      <c r="AO14" s="37"/>
      <c r="AP14" s="37"/>
    </row>
    <row r="15" spans="6:42" ht="14.25">
      <c r="F15" s="27"/>
      <c r="G15" s="37"/>
      <c r="H15" s="72"/>
      <c r="I15" s="71"/>
      <c r="J15" s="37"/>
      <c r="K15" s="37"/>
      <c r="L15" s="27"/>
      <c r="M15" s="27"/>
      <c r="N15" s="72"/>
      <c r="O15" s="71"/>
      <c r="P15" s="27"/>
      <c r="Q15" s="37"/>
      <c r="R15" s="37"/>
      <c r="S15" s="39"/>
      <c r="T15" s="39"/>
      <c r="U15" s="27"/>
      <c r="V15" s="78"/>
      <c r="W15" s="78"/>
      <c r="X15" s="27"/>
      <c r="Y15" s="27"/>
      <c r="Z15" s="27"/>
      <c r="AA15" s="27"/>
      <c r="AB15" s="78"/>
      <c r="AC15" s="78"/>
      <c r="AD15" s="27"/>
      <c r="AE15" s="39"/>
      <c r="AF15" s="39"/>
      <c r="AG15" s="37"/>
      <c r="AH15" s="37"/>
      <c r="AI15" s="27"/>
      <c r="AJ15" s="27"/>
      <c r="AK15" s="37"/>
      <c r="AL15" s="37"/>
      <c r="AM15" s="37"/>
      <c r="AN15" s="37"/>
      <c r="AO15" s="37"/>
      <c r="AP15" s="37"/>
    </row>
    <row r="16" spans="6:42" ht="14.25">
      <c r="F16" s="27"/>
      <c r="G16" s="37"/>
      <c r="H16" s="73"/>
      <c r="I16" s="74"/>
      <c r="J16" s="37"/>
      <c r="K16" s="37"/>
      <c r="L16" s="27"/>
      <c r="M16" s="27"/>
      <c r="N16" s="73"/>
      <c r="O16" s="74"/>
      <c r="P16" s="27"/>
      <c r="Q16" s="37"/>
      <c r="R16" s="37"/>
      <c r="S16" s="39"/>
      <c r="T16" s="39"/>
      <c r="U16" s="27"/>
      <c r="V16" s="78"/>
      <c r="W16" s="78"/>
      <c r="X16" s="27"/>
      <c r="Y16" s="27"/>
      <c r="Z16" s="27"/>
      <c r="AA16" s="27"/>
      <c r="AB16" s="78"/>
      <c r="AC16" s="78"/>
      <c r="AD16" s="27"/>
      <c r="AE16" s="39"/>
      <c r="AF16" s="39"/>
      <c r="AG16" s="37"/>
      <c r="AH16" s="37"/>
      <c r="AI16" s="27"/>
      <c r="AJ16" s="27"/>
      <c r="AK16" s="37"/>
      <c r="AL16" s="37"/>
      <c r="AM16" s="37"/>
      <c r="AN16" s="37"/>
      <c r="AO16" s="37"/>
      <c r="AP16" s="37"/>
    </row>
    <row r="17" spans="6:36" ht="14.25">
      <c r="F17" s="33"/>
      <c r="H17" s="79" t="s">
        <v>68</v>
      </c>
      <c r="I17" s="79"/>
      <c r="N17" s="79" t="s">
        <v>69</v>
      </c>
      <c r="O17" s="79"/>
      <c r="S17" s="33"/>
      <c r="T17" s="33"/>
      <c r="U17" s="33"/>
      <c r="V17" s="78"/>
      <c r="W17" s="78"/>
      <c r="X17" s="33"/>
      <c r="Y17" s="33"/>
      <c r="Z17" s="33"/>
      <c r="AA17" s="33"/>
      <c r="AB17" s="78"/>
      <c r="AC17" s="78"/>
      <c r="AD17" s="33"/>
      <c r="AE17" s="33"/>
      <c r="AF17" s="33"/>
      <c r="AG17" s="33"/>
      <c r="AH17" s="33"/>
      <c r="AI17" s="33"/>
      <c r="AJ17" s="33"/>
    </row>
    <row r="18" spans="6:36" ht="14.25">
      <c r="F18" s="33"/>
      <c r="H18" s="78"/>
      <c r="I18" s="78"/>
      <c r="N18" s="78"/>
      <c r="O18" s="78"/>
      <c r="S18" s="33"/>
      <c r="T18" s="33"/>
      <c r="U18" s="33"/>
      <c r="V18" s="78"/>
      <c r="W18" s="78"/>
      <c r="X18" s="33"/>
      <c r="Y18" s="33"/>
      <c r="Z18" s="33"/>
      <c r="AA18" s="33"/>
      <c r="AB18" s="78"/>
      <c r="AC18" s="78"/>
      <c r="AD18" s="33"/>
      <c r="AE18" s="33"/>
      <c r="AF18" s="33"/>
      <c r="AG18" s="33"/>
      <c r="AH18" s="33"/>
      <c r="AI18" s="33"/>
      <c r="AJ18" s="33"/>
    </row>
    <row r="19" spans="6:36" ht="14.25">
      <c r="F19" s="33"/>
      <c r="H19" s="78" t="s">
        <v>22</v>
      </c>
      <c r="I19" s="78"/>
      <c r="N19" s="78" t="s">
        <v>23</v>
      </c>
      <c r="O19" s="78"/>
      <c r="S19" s="33"/>
      <c r="T19" s="33"/>
      <c r="U19" s="33"/>
      <c r="V19" s="78"/>
      <c r="W19" s="78"/>
      <c r="X19" s="33"/>
      <c r="Y19" s="33"/>
      <c r="Z19" s="33"/>
      <c r="AA19" s="33"/>
      <c r="AB19" s="78"/>
      <c r="AC19" s="78"/>
      <c r="AD19" s="33"/>
      <c r="AE19" s="33"/>
      <c r="AF19" s="33"/>
      <c r="AG19" s="33"/>
      <c r="AH19" s="33"/>
      <c r="AI19" s="33"/>
      <c r="AJ19" s="33"/>
    </row>
    <row r="20" spans="2:36" s="3" customFormat="1" ht="14.25" customHeight="1">
      <c r="B20" s="2"/>
      <c r="C20" s="2"/>
      <c r="D20" s="40"/>
      <c r="E20" s="25"/>
      <c r="F20" s="25"/>
      <c r="G20" s="2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2:36" s="3" customFormat="1" ht="14.25" customHeight="1">
      <c r="B21" s="2"/>
      <c r="C21" s="2"/>
      <c r="D21" s="40"/>
      <c r="E21" s="25"/>
      <c r="F21" s="25"/>
      <c r="G21" s="2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2:19" ht="14.25">
      <c r="B22" s="41" t="s">
        <v>41</v>
      </c>
      <c r="R22" s="33"/>
      <c r="S22" s="33"/>
    </row>
    <row r="23" spans="3:37" ht="14.25">
      <c r="C23" s="95" t="s">
        <v>82</v>
      </c>
      <c r="D23" s="95"/>
      <c r="E23" s="95"/>
      <c r="F23" s="95"/>
      <c r="G23" s="95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6"/>
      <c r="T23" s="34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6:37" ht="14.25">
      <c r="F24" s="33"/>
      <c r="G24" s="33"/>
      <c r="H24" s="33"/>
      <c r="I24" s="33"/>
      <c r="J24" s="33"/>
      <c r="K24" s="33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35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6:37" ht="14.25">
      <c r="F25" s="33"/>
      <c r="G25" s="33"/>
      <c r="H25" s="33"/>
      <c r="I25" s="33"/>
      <c r="J25" s="33"/>
      <c r="K25" s="33"/>
      <c r="L25" s="35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5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6:37" ht="14.25">
      <c r="F26" s="33"/>
      <c r="G26" s="33"/>
      <c r="H26" s="33"/>
      <c r="I26" s="12"/>
      <c r="J26" s="13"/>
      <c r="K26" s="13"/>
      <c r="L26" s="13"/>
      <c r="M26" s="13"/>
      <c r="N26" s="14"/>
      <c r="O26" s="33"/>
      <c r="P26" s="33"/>
      <c r="Q26" s="33"/>
      <c r="R26" s="33"/>
      <c r="S26" s="33"/>
      <c r="T26" s="33"/>
      <c r="U26" s="33"/>
      <c r="V26" s="33"/>
      <c r="W26" s="12"/>
      <c r="X26" s="13"/>
      <c r="Y26" s="13"/>
      <c r="Z26" s="13"/>
      <c r="AA26" s="13"/>
      <c r="AB26" s="14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6:37" ht="14.25">
      <c r="F27" s="33"/>
      <c r="G27" s="33"/>
      <c r="H27" s="33"/>
      <c r="I27" s="36"/>
      <c r="J27" s="33"/>
      <c r="K27" s="33"/>
      <c r="L27" s="33"/>
      <c r="M27" s="33"/>
      <c r="N27" s="33"/>
      <c r="O27" s="35"/>
      <c r="P27" s="33"/>
      <c r="Q27" s="33"/>
      <c r="R27" s="33"/>
      <c r="S27" s="33"/>
      <c r="T27" s="33"/>
      <c r="U27" s="33"/>
      <c r="V27" s="33"/>
      <c r="W27" s="36"/>
      <c r="X27" s="33"/>
      <c r="Y27" s="33"/>
      <c r="Z27" s="33"/>
      <c r="AA27" s="33"/>
      <c r="AB27" s="33"/>
      <c r="AC27" s="35"/>
      <c r="AD27" s="33"/>
      <c r="AE27" s="33"/>
      <c r="AF27" s="33"/>
      <c r="AG27" s="33"/>
      <c r="AH27" s="33"/>
      <c r="AI27" s="33"/>
      <c r="AJ27" s="33"/>
      <c r="AK27" s="33"/>
    </row>
    <row r="28" spans="6:42" ht="14.25">
      <c r="F28" s="27"/>
      <c r="G28" s="37"/>
      <c r="H28" s="70"/>
      <c r="I28" s="71"/>
      <c r="J28" s="38"/>
      <c r="K28" s="27"/>
      <c r="L28" s="39"/>
      <c r="M28" s="27"/>
      <c r="N28" s="75"/>
      <c r="O28" s="76"/>
      <c r="P28" s="39"/>
      <c r="Q28" s="27"/>
      <c r="R28" s="27"/>
      <c r="S28" s="39"/>
      <c r="T28" s="39"/>
      <c r="U28" s="37"/>
      <c r="V28" s="70"/>
      <c r="W28" s="71"/>
      <c r="X28" s="38"/>
      <c r="Y28" s="27"/>
      <c r="Z28" s="39"/>
      <c r="AA28" s="27"/>
      <c r="AB28" s="75"/>
      <c r="AC28" s="76"/>
      <c r="AD28" s="27"/>
      <c r="AE28" s="39"/>
      <c r="AF28" s="39"/>
      <c r="AG28" s="27"/>
      <c r="AH28" s="27"/>
      <c r="AI28" s="39"/>
      <c r="AJ28" s="27"/>
      <c r="AK28" s="37"/>
      <c r="AL28" s="37"/>
      <c r="AM28" s="37"/>
      <c r="AN28" s="37"/>
      <c r="AO28" s="37"/>
      <c r="AP28" s="37"/>
    </row>
    <row r="29" spans="6:42" ht="14.25">
      <c r="F29" s="27"/>
      <c r="G29" s="37"/>
      <c r="H29" s="72"/>
      <c r="I29" s="71"/>
      <c r="J29" s="37"/>
      <c r="K29" s="37"/>
      <c r="L29" s="27"/>
      <c r="M29" s="27"/>
      <c r="N29" s="72"/>
      <c r="O29" s="71"/>
      <c r="P29" s="27"/>
      <c r="Q29" s="37"/>
      <c r="R29" s="37"/>
      <c r="S29" s="39"/>
      <c r="T29" s="39"/>
      <c r="U29" s="37"/>
      <c r="V29" s="72"/>
      <c r="W29" s="71"/>
      <c r="X29" s="37"/>
      <c r="Y29" s="37"/>
      <c r="Z29" s="27"/>
      <c r="AA29" s="27"/>
      <c r="AB29" s="72"/>
      <c r="AC29" s="71"/>
      <c r="AD29" s="27"/>
      <c r="AE29" s="39"/>
      <c r="AF29" s="39"/>
      <c r="AG29" s="27"/>
      <c r="AH29" s="27"/>
      <c r="AI29" s="27"/>
      <c r="AJ29" s="27"/>
      <c r="AK29" s="37"/>
      <c r="AL29" s="37"/>
      <c r="AM29" s="37"/>
      <c r="AN29" s="37"/>
      <c r="AO29" s="37"/>
      <c r="AP29" s="37"/>
    </row>
    <row r="30" spans="6:42" ht="14.25">
      <c r="F30" s="27"/>
      <c r="G30" s="37"/>
      <c r="H30" s="72"/>
      <c r="I30" s="71"/>
      <c r="J30" s="37"/>
      <c r="K30" s="37"/>
      <c r="L30" s="27"/>
      <c r="M30" s="27"/>
      <c r="N30" s="72"/>
      <c r="O30" s="71"/>
      <c r="P30" s="27"/>
      <c r="Q30" s="37"/>
      <c r="R30" s="37"/>
      <c r="S30" s="39"/>
      <c r="T30" s="39"/>
      <c r="U30" s="37"/>
      <c r="V30" s="72"/>
      <c r="W30" s="71"/>
      <c r="X30" s="37"/>
      <c r="Y30" s="37"/>
      <c r="Z30" s="27"/>
      <c r="AA30" s="27"/>
      <c r="AB30" s="72"/>
      <c r="AC30" s="71"/>
      <c r="AD30" s="27"/>
      <c r="AE30" s="39"/>
      <c r="AF30" s="39"/>
      <c r="AG30" s="27"/>
      <c r="AH30" s="27"/>
      <c r="AI30" s="27"/>
      <c r="AJ30" s="27"/>
      <c r="AK30" s="37"/>
      <c r="AL30" s="37"/>
      <c r="AM30" s="37"/>
      <c r="AN30" s="37"/>
      <c r="AO30" s="37"/>
      <c r="AP30" s="37"/>
    </row>
    <row r="31" spans="6:42" ht="14.25">
      <c r="F31" s="27"/>
      <c r="G31" s="37"/>
      <c r="H31" s="72"/>
      <c r="I31" s="71"/>
      <c r="J31" s="37"/>
      <c r="K31" s="37"/>
      <c r="L31" s="27"/>
      <c r="M31" s="27"/>
      <c r="N31" s="72"/>
      <c r="O31" s="71"/>
      <c r="P31" s="27"/>
      <c r="Q31" s="37"/>
      <c r="R31" s="37"/>
      <c r="S31" s="39"/>
      <c r="T31" s="39"/>
      <c r="U31" s="37"/>
      <c r="V31" s="72"/>
      <c r="W31" s="71"/>
      <c r="X31" s="37"/>
      <c r="Y31" s="37"/>
      <c r="Z31" s="27"/>
      <c r="AA31" s="27"/>
      <c r="AB31" s="72"/>
      <c r="AC31" s="71"/>
      <c r="AD31" s="37"/>
      <c r="AE31" s="39"/>
      <c r="AF31" s="39"/>
      <c r="AG31" s="37"/>
      <c r="AH31" s="37"/>
      <c r="AI31" s="27"/>
      <c r="AJ31" s="27"/>
      <c r="AK31" s="37"/>
      <c r="AL31" s="37"/>
      <c r="AM31" s="37"/>
      <c r="AN31" s="37"/>
      <c r="AO31" s="37"/>
      <c r="AP31" s="37"/>
    </row>
    <row r="32" spans="6:42" ht="14.25">
      <c r="F32" s="27"/>
      <c r="G32" s="37"/>
      <c r="H32" s="73"/>
      <c r="I32" s="74"/>
      <c r="J32" s="37"/>
      <c r="K32" s="37"/>
      <c r="L32" s="27"/>
      <c r="M32" s="27"/>
      <c r="N32" s="73"/>
      <c r="O32" s="74"/>
      <c r="P32" s="27"/>
      <c r="Q32" s="37"/>
      <c r="R32" s="37"/>
      <c r="S32" s="39"/>
      <c r="T32" s="39"/>
      <c r="U32" s="37"/>
      <c r="V32" s="73"/>
      <c r="W32" s="74"/>
      <c r="X32" s="37"/>
      <c r="Y32" s="37"/>
      <c r="Z32" s="27"/>
      <c r="AA32" s="27"/>
      <c r="AB32" s="73"/>
      <c r="AC32" s="74"/>
      <c r="AD32" s="37"/>
      <c r="AE32" s="39"/>
      <c r="AF32" s="39"/>
      <c r="AG32" s="37"/>
      <c r="AH32" s="37"/>
      <c r="AI32" s="27"/>
      <c r="AJ32" s="27"/>
      <c r="AK32" s="37"/>
      <c r="AL32" s="37"/>
      <c r="AM32" s="37"/>
      <c r="AN32" s="37"/>
      <c r="AO32" s="37"/>
      <c r="AP32" s="37"/>
    </row>
    <row r="33" spans="6:36" ht="14.25">
      <c r="F33" s="33"/>
      <c r="H33" s="79" t="s">
        <v>18</v>
      </c>
      <c r="I33" s="79"/>
      <c r="N33" s="79" t="s">
        <v>19</v>
      </c>
      <c r="O33" s="79"/>
      <c r="S33" s="33"/>
      <c r="T33" s="33"/>
      <c r="U33" s="33"/>
      <c r="V33" s="79" t="s">
        <v>20</v>
      </c>
      <c r="W33" s="79"/>
      <c r="AB33" s="79" t="s">
        <v>21</v>
      </c>
      <c r="AC33" s="79"/>
      <c r="AE33" s="33"/>
      <c r="AF33" s="33"/>
      <c r="AG33" s="33"/>
      <c r="AH33" s="33"/>
      <c r="AI33" s="33"/>
      <c r="AJ33" s="33"/>
    </row>
    <row r="34" spans="6:36" ht="14.25">
      <c r="F34" s="33"/>
      <c r="H34" s="78"/>
      <c r="I34" s="78"/>
      <c r="N34" s="78"/>
      <c r="O34" s="78"/>
      <c r="S34" s="33"/>
      <c r="T34" s="33"/>
      <c r="U34" s="33"/>
      <c r="V34" s="78"/>
      <c r="W34" s="78"/>
      <c r="AB34" s="78"/>
      <c r="AC34" s="78"/>
      <c r="AE34" s="33"/>
      <c r="AF34" s="33"/>
      <c r="AG34" s="33"/>
      <c r="AH34" s="33"/>
      <c r="AI34" s="33"/>
      <c r="AJ34" s="33"/>
    </row>
    <row r="35" spans="6:36" ht="14.25">
      <c r="F35" s="33"/>
      <c r="H35" s="78" t="s">
        <v>70</v>
      </c>
      <c r="I35" s="78"/>
      <c r="N35" s="78" t="s">
        <v>71</v>
      </c>
      <c r="O35" s="78"/>
      <c r="S35" s="33"/>
      <c r="T35" s="33"/>
      <c r="U35" s="33"/>
      <c r="V35" s="78" t="s">
        <v>72</v>
      </c>
      <c r="W35" s="78"/>
      <c r="AB35" s="78" t="s">
        <v>73</v>
      </c>
      <c r="AC35" s="78"/>
      <c r="AE35" s="33"/>
      <c r="AF35" s="33"/>
      <c r="AG35" s="33"/>
      <c r="AH35" s="33"/>
      <c r="AI35" s="33"/>
      <c r="AJ35" s="33"/>
    </row>
    <row r="37" spans="2:40" s="3" customFormat="1" ht="20.25" customHeight="1" thickBot="1">
      <c r="B37" s="3" t="s">
        <v>11</v>
      </c>
      <c r="F37" s="4"/>
      <c r="G37" s="4"/>
      <c r="H37" s="4"/>
      <c r="I37" s="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2:37" s="3" customFormat="1" ht="21" customHeight="1">
      <c r="B38" s="61"/>
      <c r="C38" s="82"/>
      <c r="D38" s="83" t="s">
        <v>12</v>
      </c>
      <c r="E38" s="83"/>
      <c r="F38" s="83"/>
      <c r="G38" s="83"/>
      <c r="H38" s="84" t="s">
        <v>13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4" t="s">
        <v>24</v>
      </c>
      <c r="AA38" s="85"/>
      <c r="AB38" s="85"/>
      <c r="AC38" s="85"/>
      <c r="AD38" s="85"/>
      <c r="AE38" s="85"/>
      <c r="AF38" s="85"/>
      <c r="AG38" s="85"/>
      <c r="AH38" s="85"/>
      <c r="AI38" s="86"/>
      <c r="AJ38" s="56" t="s">
        <v>83</v>
      </c>
      <c r="AK38" s="57"/>
    </row>
    <row r="39" spans="2:37" s="3" customFormat="1" ht="21" customHeight="1">
      <c r="B39" s="81">
        <v>1</v>
      </c>
      <c r="C39" s="68"/>
      <c r="D39" s="62">
        <v>0.4166666666666667</v>
      </c>
      <c r="E39" s="63"/>
      <c r="F39" s="63"/>
      <c r="G39" s="63"/>
      <c r="H39" s="19"/>
      <c r="I39" s="80" t="s">
        <v>15</v>
      </c>
      <c r="J39" s="80"/>
      <c r="K39" s="80"/>
      <c r="L39" s="80"/>
      <c r="M39" s="80"/>
      <c r="N39" s="80"/>
      <c r="O39" s="21"/>
      <c r="P39" s="21" t="s">
        <v>10</v>
      </c>
      <c r="Q39" s="21"/>
      <c r="R39" s="80" t="s">
        <v>43</v>
      </c>
      <c r="S39" s="80"/>
      <c r="T39" s="80"/>
      <c r="U39" s="80"/>
      <c r="V39" s="80"/>
      <c r="W39" s="80"/>
      <c r="X39" s="80"/>
      <c r="Y39" s="20"/>
      <c r="Z39" s="66" t="s">
        <v>72</v>
      </c>
      <c r="AA39" s="80"/>
      <c r="AB39" s="80"/>
      <c r="AC39" s="80"/>
      <c r="AD39" s="67"/>
      <c r="AE39" s="66" t="s">
        <v>73</v>
      </c>
      <c r="AF39" s="80"/>
      <c r="AG39" s="80"/>
      <c r="AH39" s="80"/>
      <c r="AI39" s="58"/>
      <c r="AJ39" s="96" t="s">
        <v>84</v>
      </c>
      <c r="AK39" s="58"/>
    </row>
    <row r="40" spans="2:37" s="3" customFormat="1" ht="21" customHeight="1">
      <c r="B40" s="59">
        <v>2</v>
      </c>
      <c r="C40" s="60"/>
      <c r="D40" s="62">
        <v>0.4444444444444444</v>
      </c>
      <c r="E40" s="63"/>
      <c r="F40" s="63"/>
      <c r="G40" s="63"/>
      <c r="H40" s="19"/>
      <c r="I40" s="80" t="s">
        <v>44</v>
      </c>
      <c r="J40" s="80"/>
      <c r="K40" s="80"/>
      <c r="L40" s="80"/>
      <c r="M40" s="80"/>
      <c r="N40" s="80"/>
      <c r="O40" s="21"/>
      <c r="P40" s="21" t="s">
        <v>10</v>
      </c>
      <c r="Q40" s="21"/>
      <c r="R40" s="80" t="s">
        <v>16</v>
      </c>
      <c r="S40" s="80"/>
      <c r="T40" s="80"/>
      <c r="U40" s="80"/>
      <c r="V40" s="80"/>
      <c r="W40" s="80"/>
      <c r="X40" s="80"/>
      <c r="Y40" s="20"/>
      <c r="Z40" s="66" t="s">
        <v>70</v>
      </c>
      <c r="AA40" s="80"/>
      <c r="AB40" s="80"/>
      <c r="AC40" s="80"/>
      <c r="AD40" s="67"/>
      <c r="AE40" s="66" t="s">
        <v>71</v>
      </c>
      <c r="AF40" s="80"/>
      <c r="AG40" s="80"/>
      <c r="AH40" s="80"/>
      <c r="AI40" s="58"/>
      <c r="AJ40" s="96" t="s">
        <v>84</v>
      </c>
      <c r="AK40" s="58"/>
    </row>
    <row r="41" spans="2:37" s="3" customFormat="1" ht="21" customHeight="1">
      <c r="B41" s="81">
        <v>3</v>
      </c>
      <c r="C41" s="68"/>
      <c r="D41" s="62">
        <v>0.47222222222222227</v>
      </c>
      <c r="E41" s="63"/>
      <c r="F41" s="63"/>
      <c r="G41" s="63"/>
      <c r="H41" s="19"/>
      <c r="I41" s="80" t="s">
        <v>25</v>
      </c>
      <c r="J41" s="80"/>
      <c r="K41" s="80"/>
      <c r="L41" s="80"/>
      <c r="M41" s="80"/>
      <c r="N41" s="80"/>
      <c r="O41" s="21"/>
      <c r="P41" s="21" t="s">
        <v>10</v>
      </c>
      <c r="Q41" s="21"/>
      <c r="R41" s="80" t="s">
        <v>45</v>
      </c>
      <c r="S41" s="80"/>
      <c r="T41" s="80"/>
      <c r="U41" s="80"/>
      <c r="V41" s="80"/>
      <c r="W41" s="80"/>
      <c r="X41" s="80"/>
      <c r="Y41" s="20"/>
      <c r="Z41" s="66" t="s">
        <v>26</v>
      </c>
      <c r="AA41" s="80"/>
      <c r="AB41" s="80"/>
      <c r="AC41" s="80"/>
      <c r="AD41" s="67"/>
      <c r="AE41" s="66" t="s">
        <v>76</v>
      </c>
      <c r="AF41" s="80"/>
      <c r="AG41" s="80"/>
      <c r="AH41" s="80"/>
      <c r="AI41" s="58"/>
      <c r="AJ41" s="96" t="s">
        <v>84</v>
      </c>
      <c r="AK41" s="58"/>
    </row>
    <row r="42" spans="2:37" s="3" customFormat="1" ht="21" customHeight="1">
      <c r="B42" s="81">
        <v>4</v>
      </c>
      <c r="C42" s="68"/>
      <c r="D42" s="62">
        <v>0.5</v>
      </c>
      <c r="E42" s="63"/>
      <c r="F42" s="63"/>
      <c r="G42" s="63"/>
      <c r="H42" s="19"/>
      <c r="I42" s="80" t="s">
        <v>26</v>
      </c>
      <c r="J42" s="80"/>
      <c r="K42" s="80"/>
      <c r="L42" s="80"/>
      <c r="M42" s="80"/>
      <c r="N42" s="80"/>
      <c r="O42" s="21"/>
      <c r="P42" s="21" t="s">
        <v>10</v>
      </c>
      <c r="Q42" s="21"/>
      <c r="R42" s="80" t="s">
        <v>77</v>
      </c>
      <c r="S42" s="80"/>
      <c r="T42" s="80"/>
      <c r="U42" s="80"/>
      <c r="V42" s="80"/>
      <c r="W42" s="80"/>
      <c r="X42" s="80"/>
      <c r="Y42" s="20"/>
      <c r="Z42" s="90" t="s">
        <v>27</v>
      </c>
      <c r="AA42" s="91"/>
      <c r="AB42" s="91"/>
      <c r="AC42" s="91"/>
      <c r="AD42" s="91"/>
      <c r="AE42" s="91"/>
      <c r="AF42" s="91"/>
      <c r="AG42" s="91"/>
      <c r="AH42" s="91"/>
      <c r="AI42" s="92"/>
      <c r="AJ42" s="96" t="s">
        <v>84</v>
      </c>
      <c r="AK42" s="58"/>
    </row>
    <row r="43" spans="2:37" s="3" customFormat="1" ht="21" customHeight="1" thickBot="1">
      <c r="B43" s="64">
        <v>5</v>
      </c>
      <c r="C43" s="65"/>
      <c r="D43" s="87">
        <v>0.5243055555555556</v>
      </c>
      <c r="E43" s="88"/>
      <c r="F43" s="88"/>
      <c r="G43" s="88"/>
      <c r="H43" s="22"/>
      <c r="I43" s="89" t="s">
        <v>74</v>
      </c>
      <c r="J43" s="89"/>
      <c r="K43" s="89"/>
      <c r="L43" s="89"/>
      <c r="M43" s="89"/>
      <c r="N43" s="89"/>
      <c r="O43" s="23"/>
      <c r="P43" s="23" t="s">
        <v>10</v>
      </c>
      <c r="Q43" s="23"/>
      <c r="R43" s="89" t="s">
        <v>75</v>
      </c>
      <c r="S43" s="89"/>
      <c r="T43" s="89"/>
      <c r="U43" s="89"/>
      <c r="V43" s="89"/>
      <c r="W43" s="89"/>
      <c r="X43" s="89"/>
      <c r="Y43" s="24"/>
      <c r="Z43" s="93" t="s">
        <v>27</v>
      </c>
      <c r="AA43" s="89"/>
      <c r="AB43" s="89"/>
      <c r="AC43" s="89"/>
      <c r="AD43" s="89"/>
      <c r="AE43" s="89"/>
      <c r="AF43" s="89"/>
      <c r="AG43" s="89"/>
      <c r="AH43" s="89"/>
      <c r="AI43" s="94"/>
      <c r="AJ43" s="97" t="s">
        <v>85</v>
      </c>
      <c r="AK43" s="94"/>
    </row>
  </sheetData>
  <mergeCells count="65">
    <mergeCell ref="AJ42:AK42"/>
    <mergeCell ref="AJ43:AK43"/>
    <mergeCell ref="R43:X43"/>
    <mergeCell ref="Z40:AD40"/>
    <mergeCell ref="C23:G23"/>
    <mergeCell ref="AJ39:AK39"/>
    <mergeCell ref="AJ40:AK40"/>
    <mergeCell ref="AJ41:AK41"/>
    <mergeCell ref="I43:N43"/>
    <mergeCell ref="AE40:AI40"/>
    <mergeCell ref="Z41:AD41"/>
    <mergeCell ref="AE41:AI41"/>
    <mergeCell ref="Z42:AI42"/>
    <mergeCell ref="Z43:AI43"/>
    <mergeCell ref="A1:AK1"/>
    <mergeCell ref="Z39:AD39"/>
    <mergeCell ref="AE39:AI39"/>
    <mergeCell ref="B40:C40"/>
    <mergeCell ref="R39:X39"/>
    <mergeCell ref="B38:C38"/>
    <mergeCell ref="D38:G38"/>
    <mergeCell ref="H38:Y38"/>
    <mergeCell ref="Z38:AI38"/>
    <mergeCell ref="N33:O34"/>
    <mergeCell ref="B43:C43"/>
    <mergeCell ref="B39:C39"/>
    <mergeCell ref="D39:G39"/>
    <mergeCell ref="I39:N39"/>
    <mergeCell ref="B42:C42"/>
    <mergeCell ref="D42:G42"/>
    <mergeCell ref="I42:N42"/>
    <mergeCell ref="D43:G43"/>
    <mergeCell ref="D40:G40"/>
    <mergeCell ref="I40:N40"/>
    <mergeCell ref="V33:W34"/>
    <mergeCell ref="AB33:AC34"/>
    <mergeCell ref="H35:I35"/>
    <mergeCell ref="N35:O35"/>
    <mergeCell ref="V35:W35"/>
    <mergeCell ref="AB35:AC35"/>
    <mergeCell ref="H33:I34"/>
    <mergeCell ref="R42:X42"/>
    <mergeCell ref="AB28:AC32"/>
    <mergeCell ref="B41:C41"/>
    <mergeCell ref="D41:G41"/>
    <mergeCell ref="I41:N41"/>
    <mergeCell ref="R41:X41"/>
    <mergeCell ref="H28:I32"/>
    <mergeCell ref="N28:O32"/>
    <mergeCell ref="V28:W32"/>
    <mergeCell ref="R40:X40"/>
    <mergeCell ref="H19:I19"/>
    <mergeCell ref="N19:O19"/>
    <mergeCell ref="V19:W19"/>
    <mergeCell ref="AB19:AC19"/>
    <mergeCell ref="H17:I18"/>
    <mergeCell ref="N17:O18"/>
    <mergeCell ref="V17:W18"/>
    <mergeCell ref="AB17:AC18"/>
    <mergeCell ref="A2:AJ2"/>
    <mergeCell ref="H12:I16"/>
    <mergeCell ref="N12:O16"/>
    <mergeCell ref="V12:W16"/>
    <mergeCell ref="AB12:AC16"/>
    <mergeCell ref="C7:G7"/>
  </mergeCells>
  <printOptions/>
  <pageMargins left="0.75" right="0.3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50"/>
  <sheetViews>
    <sheetView view="pageBreakPreview" zoomScale="75" zoomScaleSheetLayoutView="75" workbookViewId="0" topLeftCell="A1">
      <selection activeCell="A3" sqref="A3:BC3"/>
    </sheetView>
  </sheetViews>
  <sheetFormatPr defaultColWidth="9.00390625" defaultRowHeight="13.5"/>
  <cols>
    <col min="1" max="1" width="2.75390625" style="3" customWidth="1"/>
    <col min="2" max="2" width="1.4921875" style="3" customWidth="1"/>
    <col min="3" max="3" width="2.625" style="3" customWidth="1"/>
    <col min="4" max="7" width="2.375" style="3" customWidth="1"/>
    <col min="8" max="55" width="1.37890625" style="3" customWidth="1"/>
    <col min="56" max="56" width="1.75390625" style="3" customWidth="1"/>
    <col min="57" max="16384" width="9.00390625" style="3" customWidth="1"/>
  </cols>
  <sheetData>
    <row r="1" ht="6.75" customHeight="1"/>
    <row r="2" spans="1:55" ht="36" customHeight="1">
      <c r="A2" s="222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</row>
    <row r="3" spans="1:55" ht="21" customHeight="1">
      <c r="A3" s="69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</row>
    <row r="4" spans="6:38" ht="8.2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2:56" ht="18.75" customHeight="1">
      <c r="B5" s="3" t="s">
        <v>40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AF5" s="8" t="s">
        <v>82</v>
      </c>
      <c r="BD5" s="9"/>
    </row>
    <row r="6" spans="2:38" ht="19.5" customHeight="1" thickBot="1">
      <c r="B6" s="1" t="s">
        <v>63</v>
      </c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AL6" s="1"/>
    </row>
    <row r="7" spans="2:55" ht="30" customHeight="1">
      <c r="B7" s="166"/>
      <c r="C7" s="167"/>
      <c r="D7" s="167"/>
      <c r="E7" s="167"/>
      <c r="F7" s="167"/>
      <c r="G7" s="168"/>
      <c r="H7" s="169" t="str">
        <f>B8</f>
        <v>別海</v>
      </c>
      <c r="I7" s="170"/>
      <c r="J7" s="170"/>
      <c r="K7" s="170"/>
      <c r="L7" s="170"/>
      <c r="M7" s="171"/>
      <c r="N7" s="169" t="str">
        <f>B10</f>
        <v>成央Ｂ</v>
      </c>
      <c r="O7" s="170"/>
      <c r="P7" s="170"/>
      <c r="Q7" s="170"/>
      <c r="R7" s="170"/>
      <c r="S7" s="171"/>
      <c r="T7" s="169" t="str">
        <f>B12</f>
        <v>羅臼</v>
      </c>
      <c r="U7" s="170"/>
      <c r="V7" s="170"/>
      <c r="W7" s="170"/>
      <c r="X7" s="170"/>
      <c r="Y7" s="171"/>
      <c r="Z7" s="169" t="str">
        <f>B14</f>
        <v>珸瑶瑁Ａ</v>
      </c>
      <c r="AA7" s="170"/>
      <c r="AB7" s="170"/>
      <c r="AC7" s="170"/>
      <c r="AD7" s="170"/>
      <c r="AE7" s="171"/>
      <c r="AF7" s="164" t="s">
        <v>3</v>
      </c>
      <c r="AG7" s="165"/>
      <c r="AH7" s="161"/>
      <c r="AI7" s="82" t="s">
        <v>4</v>
      </c>
      <c r="AJ7" s="82"/>
      <c r="AK7" s="82"/>
      <c r="AL7" s="82" t="s">
        <v>5</v>
      </c>
      <c r="AM7" s="82"/>
      <c r="AN7" s="163"/>
      <c r="AO7" s="61" t="s">
        <v>0</v>
      </c>
      <c r="AP7" s="82"/>
      <c r="AQ7" s="162"/>
      <c r="AR7" s="161" t="s">
        <v>6</v>
      </c>
      <c r="AS7" s="82"/>
      <c r="AT7" s="82"/>
      <c r="AU7" s="82" t="s">
        <v>7</v>
      </c>
      <c r="AV7" s="82"/>
      <c r="AW7" s="163"/>
      <c r="AX7" s="158" t="s">
        <v>1</v>
      </c>
      <c r="AY7" s="159"/>
      <c r="AZ7" s="160"/>
      <c r="BA7" s="161" t="s">
        <v>2</v>
      </c>
      <c r="BB7" s="82"/>
      <c r="BC7" s="162"/>
    </row>
    <row r="8" spans="2:55" ht="13.5" customHeight="1">
      <c r="B8" s="146" t="s">
        <v>32</v>
      </c>
      <c r="C8" s="147"/>
      <c r="D8" s="147"/>
      <c r="E8" s="147"/>
      <c r="F8" s="147"/>
      <c r="G8" s="147"/>
      <c r="H8" s="12"/>
      <c r="I8" s="13"/>
      <c r="J8" s="79"/>
      <c r="K8" s="79"/>
      <c r="L8" s="13"/>
      <c r="M8" s="14"/>
      <c r="N8" s="75">
        <f>IF(N9="","",IF(N9=R9,"△",IF(N9&gt;R9,"○","●")))</f>
      </c>
      <c r="O8" s="134"/>
      <c r="P8" s="134"/>
      <c r="Q8" s="134"/>
      <c r="R8" s="134"/>
      <c r="S8" s="135"/>
      <c r="T8" s="75">
        <f>IF(T9="","",IF(T9=X9,"△",IF(T9&gt;X9,"○","●")))</f>
      </c>
      <c r="U8" s="134"/>
      <c r="V8" s="134"/>
      <c r="W8" s="134"/>
      <c r="X8" s="134"/>
      <c r="Y8" s="135"/>
      <c r="Z8" s="75">
        <f>IF(Z9="","",IF(Z9=AD9,"△",IF(Z9&gt;AD9,"○","●")))</f>
      </c>
      <c r="AA8" s="134"/>
      <c r="AB8" s="134"/>
      <c r="AC8" s="134"/>
      <c r="AD8" s="134"/>
      <c r="AE8" s="135"/>
      <c r="AF8" s="107">
        <f>COUNTIF(H8:AE8,"○")</f>
        <v>0</v>
      </c>
      <c r="AG8" s="101"/>
      <c r="AH8" s="101"/>
      <c r="AI8" s="105">
        <f>COUNTIF(H8:AE8,"△")</f>
        <v>0</v>
      </c>
      <c r="AJ8" s="101"/>
      <c r="AK8" s="102"/>
      <c r="AL8" s="101">
        <f>COUNTIF(H8:AE8,"●")</f>
        <v>0</v>
      </c>
      <c r="AM8" s="101"/>
      <c r="AN8" s="101"/>
      <c r="AO8" s="114">
        <f>AF8*3+AI8*1</f>
        <v>0</v>
      </c>
      <c r="AP8" s="115"/>
      <c r="AQ8" s="116"/>
      <c r="AR8" s="101">
        <f>SUM(H9,N9,T9,Z9)</f>
        <v>0</v>
      </c>
      <c r="AS8" s="101"/>
      <c r="AT8" s="102"/>
      <c r="AU8" s="105">
        <f>SUM(L9,R9,X9,AD9)</f>
        <v>0</v>
      </c>
      <c r="AV8" s="101"/>
      <c r="AW8" s="101"/>
      <c r="AX8" s="125">
        <f>AR8-AU8</f>
        <v>0</v>
      </c>
      <c r="AY8" s="126"/>
      <c r="AZ8" s="127"/>
      <c r="BA8" s="60"/>
      <c r="BB8" s="68"/>
      <c r="BC8" s="131"/>
    </row>
    <row r="9" spans="2:55" ht="13.5" customHeight="1">
      <c r="B9" s="154"/>
      <c r="C9" s="155"/>
      <c r="D9" s="155"/>
      <c r="E9" s="155"/>
      <c r="F9" s="155"/>
      <c r="G9" s="155"/>
      <c r="H9" s="142"/>
      <c r="I9" s="143"/>
      <c r="J9" s="109"/>
      <c r="K9" s="109"/>
      <c r="L9" s="110"/>
      <c r="M9" s="111"/>
      <c r="N9" s="142"/>
      <c r="O9" s="143"/>
      <c r="P9" s="109" t="s">
        <v>10</v>
      </c>
      <c r="Q9" s="109"/>
      <c r="R9" s="110"/>
      <c r="S9" s="111"/>
      <c r="T9" s="142"/>
      <c r="U9" s="143"/>
      <c r="V9" s="109" t="s">
        <v>10</v>
      </c>
      <c r="W9" s="109"/>
      <c r="X9" s="110"/>
      <c r="Y9" s="111"/>
      <c r="Z9" s="142"/>
      <c r="AA9" s="143"/>
      <c r="AB9" s="109" t="s">
        <v>10</v>
      </c>
      <c r="AC9" s="109"/>
      <c r="AD9" s="110"/>
      <c r="AE9" s="111"/>
      <c r="AF9" s="153"/>
      <c r="AG9" s="136"/>
      <c r="AH9" s="136"/>
      <c r="AI9" s="138"/>
      <c r="AJ9" s="136"/>
      <c r="AK9" s="137"/>
      <c r="AL9" s="136"/>
      <c r="AM9" s="136"/>
      <c r="AN9" s="136"/>
      <c r="AO9" s="150"/>
      <c r="AP9" s="151"/>
      <c r="AQ9" s="152"/>
      <c r="AR9" s="136"/>
      <c r="AS9" s="136"/>
      <c r="AT9" s="137"/>
      <c r="AU9" s="138"/>
      <c r="AV9" s="136"/>
      <c r="AW9" s="136"/>
      <c r="AX9" s="139"/>
      <c r="AY9" s="140"/>
      <c r="AZ9" s="141"/>
      <c r="BA9" s="60"/>
      <c r="BB9" s="68"/>
      <c r="BC9" s="131"/>
    </row>
    <row r="10" spans="2:55" ht="13.5" customHeight="1">
      <c r="B10" s="146" t="s">
        <v>37</v>
      </c>
      <c r="C10" s="147"/>
      <c r="D10" s="147"/>
      <c r="E10" s="147"/>
      <c r="F10" s="147"/>
      <c r="G10" s="147"/>
      <c r="H10" s="75">
        <f>IF(H11="","",IF(H11=L11,"△",IF(H11&gt;L11,"○","●")))</f>
      </c>
      <c r="I10" s="134"/>
      <c r="J10" s="134"/>
      <c r="K10" s="134"/>
      <c r="L10" s="134"/>
      <c r="M10" s="135"/>
      <c r="N10" s="12"/>
      <c r="O10" s="13"/>
      <c r="P10" s="79"/>
      <c r="Q10" s="79"/>
      <c r="R10" s="13"/>
      <c r="S10" s="14"/>
      <c r="T10" s="75">
        <f>IF(T11="","",IF(T11=X11,"△",IF(T11&gt;X11,"○","●")))</f>
      </c>
      <c r="U10" s="134"/>
      <c r="V10" s="134"/>
      <c r="W10" s="134"/>
      <c r="X10" s="134"/>
      <c r="Y10" s="135"/>
      <c r="Z10" s="75">
        <f>IF(Z11="","",IF(Z11=AD11,"△",IF(Z11&gt;AD11,"○","●")))</f>
      </c>
      <c r="AA10" s="134"/>
      <c r="AB10" s="134"/>
      <c r="AC10" s="134"/>
      <c r="AD10" s="134"/>
      <c r="AE10" s="135"/>
      <c r="AF10" s="107">
        <f>COUNTIF(H10:AE10,"○")</f>
        <v>0</v>
      </c>
      <c r="AG10" s="101"/>
      <c r="AH10" s="101"/>
      <c r="AI10" s="105">
        <f>COUNTIF(H10:AE10,"△")</f>
        <v>0</v>
      </c>
      <c r="AJ10" s="101"/>
      <c r="AK10" s="102"/>
      <c r="AL10" s="101">
        <f>COUNTIF(H10:AE10,"●")</f>
        <v>0</v>
      </c>
      <c r="AM10" s="101"/>
      <c r="AN10" s="101"/>
      <c r="AO10" s="114">
        <f>AF10*3+AI10*1</f>
        <v>0</v>
      </c>
      <c r="AP10" s="115"/>
      <c r="AQ10" s="116"/>
      <c r="AR10" s="101">
        <f>SUM(H11,N11,T11,Z11)</f>
        <v>0</v>
      </c>
      <c r="AS10" s="101"/>
      <c r="AT10" s="102"/>
      <c r="AU10" s="105">
        <f>SUM(L11,R11,X11,AD11)</f>
        <v>0</v>
      </c>
      <c r="AV10" s="101"/>
      <c r="AW10" s="101"/>
      <c r="AX10" s="125">
        <f>AR10-AU10</f>
        <v>0</v>
      </c>
      <c r="AY10" s="126"/>
      <c r="AZ10" s="127"/>
      <c r="BA10" s="60"/>
      <c r="BB10" s="68"/>
      <c r="BC10" s="131"/>
    </row>
    <row r="11" spans="2:55" ht="13.5" customHeight="1">
      <c r="B11" s="154"/>
      <c r="C11" s="155"/>
      <c r="D11" s="155"/>
      <c r="E11" s="155"/>
      <c r="F11" s="155"/>
      <c r="G11" s="155"/>
      <c r="H11" s="142"/>
      <c r="I11" s="143"/>
      <c r="J11" s="109" t="s">
        <v>10</v>
      </c>
      <c r="K11" s="109"/>
      <c r="L11" s="110"/>
      <c r="M11" s="111"/>
      <c r="N11" s="142"/>
      <c r="O11" s="143"/>
      <c r="P11" s="109"/>
      <c r="Q11" s="109"/>
      <c r="R11" s="110"/>
      <c r="S11" s="111"/>
      <c r="T11" s="142"/>
      <c r="U11" s="143"/>
      <c r="V11" s="109" t="s">
        <v>10</v>
      </c>
      <c r="W11" s="109"/>
      <c r="X11" s="110"/>
      <c r="Y11" s="111"/>
      <c r="Z11" s="142"/>
      <c r="AA11" s="143"/>
      <c r="AB11" s="109" t="s">
        <v>10</v>
      </c>
      <c r="AC11" s="109"/>
      <c r="AD11" s="110"/>
      <c r="AE11" s="111"/>
      <c r="AF11" s="153"/>
      <c r="AG11" s="136"/>
      <c r="AH11" s="136"/>
      <c r="AI11" s="138"/>
      <c r="AJ11" s="136"/>
      <c r="AK11" s="137"/>
      <c r="AL11" s="136"/>
      <c r="AM11" s="136"/>
      <c r="AN11" s="136"/>
      <c r="AO11" s="150"/>
      <c r="AP11" s="151"/>
      <c r="AQ11" s="152"/>
      <c r="AR11" s="136"/>
      <c r="AS11" s="136"/>
      <c r="AT11" s="137"/>
      <c r="AU11" s="138"/>
      <c r="AV11" s="136"/>
      <c r="AW11" s="136"/>
      <c r="AX11" s="139"/>
      <c r="AY11" s="140"/>
      <c r="AZ11" s="141"/>
      <c r="BA11" s="60"/>
      <c r="BB11" s="68"/>
      <c r="BC11" s="131"/>
    </row>
    <row r="12" spans="2:55" ht="13.5" customHeight="1">
      <c r="B12" s="146" t="s">
        <v>31</v>
      </c>
      <c r="C12" s="147"/>
      <c r="D12" s="147"/>
      <c r="E12" s="147"/>
      <c r="F12" s="147"/>
      <c r="G12" s="147"/>
      <c r="H12" s="75">
        <f>IF(H13="","",IF(H13=L13,"△",IF(H13&gt;L13,"○","●")))</f>
      </c>
      <c r="I12" s="134"/>
      <c r="J12" s="134"/>
      <c r="K12" s="134"/>
      <c r="L12" s="134"/>
      <c r="M12" s="135"/>
      <c r="N12" s="75">
        <f>IF(N13="","",IF(N13=R13,"△",IF(N13&gt;R13,"○","●")))</f>
      </c>
      <c r="O12" s="134"/>
      <c r="P12" s="134"/>
      <c r="Q12" s="134"/>
      <c r="R12" s="134"/>
      <c r="S12" s="135"/>
      <c r="T12" s="12"/>
      <c r="U12" s="13"/>
      <c r="V12" s="79"/>
      <c r="W12" s="79"/>
      <c r="X12" s="13"/>
      <c r="Y12" s="14"/>
      <c r="Z12" s="75">
        <f>IF(Z13="","",IF(Z13=AD13,"△",IF(Z13&gt;AD13,"○","●")))</f>
      </c>
      <c r="AA12" s="134"/>
      <c r="AB12" s="134"/>
      <c r="AC12" s="134"/>
      <c r="AD12" s="134"/>
      <c r="AE12" s="135"/>
      <c r="AF12" s="107">
        <f>COUNTIF(H12:AE12,"○")</f>
        <v>0</v>
      </c>
      <c r="AG12" s="101"/>
      <c r="AH12" s="101"/>
      <c r="AI12" s="105">
        <f>COUNTIF(H12:AE12,"△")</f>
        <v>0</v>
      </c>
      <c r="AJ12" s="101"/>
      <c r="AK12" s="102"/>
      <c r="AL12" s="101">
        <f>COUNTIF(H12:AE12,"●")</f>
        <v>0</v>
      </c>
      <c r="AM12" s="101"/>
      <c r="AN12" s="101"/>
      <c r="AO12" s="114">
        <f>AF12*3+AI12*1</f>
        <v>0</v>
      </c>
      <c r="AP12" s="115"/>
      <c r="AQ12" s="116"/>
      <c r="AR12" s="101">
        <f>SUM(H13,N13,T13,Z13)</f>
        <v>0</v>
      </c>
      <c r="AS12" s="101"/>
      <c r="AT12" s="102"/>
      <c r="AU12" s="105">
        <f>SUM(L13,R13,X13,AD13)</f>
        <v>0</v>
      </c>
      <c r="AV12" s="101"/>
      <c r="AW12" s="101"/>
      <c r="AX12" s="125">
        <f>AR12-AU12</f>
        <v>0</v>
      </c>
      <c r="AY12" s="126"/>
      <c r="AZ12" s="127"/>
      <c r="BA12" s="60"/>
      <c r="BB12" s="68"/>
      <c r="BC12" s="131"/>
    </row>
    <row r="13" spans="2:55" ht="13.5" customHeight="1">
      <c r="B13" s="154"/>
      <c r="C13" s="155"/>
      <c r="D13" s="155"/>
      <c r="E13" s="155"/>
      <c r="F13" s="155"/>
      <c r="G13" s="155"/>
      <c r="H13" s="142"/>
      <c r="I13" s="143"/>
      <c r="J13" s="109" t="s">
        <v>47</v>
      </c>
      <c r="K13" s="109"/>
      <c r="L13" s="110"/>
      <c r="M13" s="111"/>
      <c r="N13" s="142"/>
      <c r="O13" s="143"/>
      <c r="P13" s="109" t="s">
        <v>47</v>
      </c>
      <c r="Q13" s="109"/>
      <c r="R13" s="110"/>
      <c r="S13" s="111"/>
      <c r="T13" s="142"/>
      <c r="U13" s="143"/>
      <c r="V13" s="109"/>
      <c r="W13" s="109"/>
      <c r="X13" s="110"/>
      <c r="Y13" s="111"/>
      <c r="Z13" s="142"/>
      <c r="AA13" s="143"/>
      <c r="AB13" s="109" t="s">
        <v>47</v>
      </c>
      <c r="AC13" s="109"/>
      <c r="AD13" s="110"/>
      <c r="AE13" s="111"/>
      <c r="AF13" s="153"/>
      <c r="AG13" s="136"/>
      <c r="AH13" s="136"/>
      <c r="AI13" s="138"/>
      <c r="AJ13" s="136"/>
      <c r="AK13" s="137"/>
      <c r="AL13" s="136"/>
      <c r="AM13" s="136"/>
      <c r="AN13" s="136"/>
      <c r="AO13" s="150"/>
      <c r="AP13" s="151"/>
      <c r="AQ13" s="152"/>
      <c r="AR13" s="136"/>
      <c r="AS13" s="136"/>
      <c r="AT13" s="137"/>
      <c r="AU13" s="138"/>
      <c r="AV13" s="136"/>
      <c r="AW13" s="136"/>
      <c r="AX13" s="139"/>
      <c r="AY13" s="140"/>
      <c r="AZ13" s="141"/>
      <c r="BA13" s="60"/>
      <c r="BB13" s="68"/>
      <c r="BC13" s="131"/>
    </row>
    <row r="14" spans="2:55" ht="13.5" customHeight="1">
      <c r="B14" s="146" t="s">
        <v>38</v>
      </c>
      <c r="C14" s="147"/>
      <c r="D14" s="147"/>
      <c r="E14" s="147"/>
      <c r="F14" s="147"/>
      <c r="G14" s="147"/>
      <c r="H14" s="75">
        <f>IF(H15="","",IF(H15=L15,"△",IF(H15&gt;L15,"○","●")))</f>
      </c>
      <c r="I14" s="134"/>
      <c r="J14" s="134"/>
      <c r="K14" s="134"/>
      <c r="L14" s="134"/>
      <c r="M14" s="135"/>
      <c r="N14" s="75">
        <f>IF(N15="","",IF(N15=R15,"△",IF(N15&gt;R15,"○","●")))</f>
      </c>
      <c r="O14" s="134"/>
      <c r="P14" s="134"/>
      <c r="Q14" s="134"/>
      <c r="R14" s="134"/>
      <c r="S14" s="135"/>
      <c r="T14" s="75">
        <f>IF(T15="","",IF(T15=X15,"△",IF(T15&gt;X15,"○","●")))</f>
      </c>
      <c r="U14" s="134"/>
      <c r="V14" s="134"/>
      <c r="W14" s="134"/>
      <c r="X14" s="134"/>
      <c r="Y14" s="135"/>
      <c r="Z14" s="12"/>
      <c r="AA14" s="13"/>
      <c r="AB14" s="79"/>
      <c r="AC14" s="79"/>
      <c r="AD14" s="13"/>
      <c r="AE14" s="14"/>
      <c r="AF14" s="107">
        <f>COUNTIF(H14:AE14,"○")</f>
        <v>0</v>
      </c>
      <c r="AG14" s="101"/>
      <c r="AH14" s="101"/>
      <c r="AI14" s="105">
        <f>COUNTIF(H14:AE14,"△")</f>
        <v>0</v>
      </c>
      <c r="AJ14" s="101"/>
      <c r="AK14" s="102"/>
      <c r="AL14" s="101">
        <f>COUNTIF(H14:AE14,"●")</f>
        <v>0</v>
      </c>
      <c r="AM14" s="101"/>
      <c r="AN14" s="101"/>
      <c r="AO14" s="114">
        <f>AF14*3+AI14*1</f>
        <v>0</v>
      </c>
      <c r="AP14" s="115"/>
      <c r="AQ14" s="116"/>
      <c r="AR14" s="101">
        <f>SUM(H15,N15,T15,Z15)</f>
        <v>0</v>
      </c>
      <c r="AS14" s="101"/>
      <c r="AT14" s="102"/>
      <c r="AU14" s="105">
        <f>SUM(L15,R15,X15,AD15)</f>
        <v>0</v>
      </c>
      <c r="AV14" s="101"/>
      <c r="AW14" s="101"/>
      <c r="AX14" s="125">
        <f>AR14-AU14</f>
        <v>0</v>
      </c>
      <c r="AY14" s="126"/>
      <c r="AZ14" s="127"/>
      <c r="BA14" s="60"/>
      <c r="BB14" s="68"/>
      <c r="BC14" s="131"/>
    </row>
    <row r="15" spans="2:55" ht="13.5" customHeight="1" thickBot="1">
      <c r="B15" s="148"/>
      <c r="C15" s="149"/>
      <c r="D15" s="149"/>
      <c r="E15" s="149"/>
      <c r="F15" s="149"/>
      <c r="G15" s="149"/>
      <c r="H15" s="98"/>
      <c r="I15" s="99"/>
      <c r="J15" s="100" t="s">
        <v>51</v>
      </c>
      <c r="K15" s="100"/>
      <c r="L15" s="112"/>
      <c r="M15" s="113"/>
      <c r="N15" s="98"/>
      <c r="O15" s="99"/>
      <c r="P15" s="100" t="s">
        <v>51</v>
      </c>
      <c r="Q15" s="100"/>
      <c r="R15" s="112"/>
      <c r="S15" s="113"/>
      <c r="T15" s="98"/>
      <c r="U15" s="99"/>
      <c r="V15" s="100" t="s">
        <v>51</v>
      </c>
      <c r="W15" s="100"/>
      <c r="X15" s="112"/>
      <c r="Y15" s="113"/>
      <c r="Z15" s="98"/>
      <c r="AA15" s="99"/>
      <c r="AB15" s="100"/>
      <c r="AC15" s="100"/>
      <c r="AD15" s="112"/>
      <c r="AE15" s="113"/>
      <c r="AF15" s="108"/>
      <c r="AG15" s="103"/>
      <c r="AH15" s="103"/>
      <c r="AI15" s="106"/>
      <c r="AJ15" s="103"/>
      <c r="AK15" s="104"/>
      <c r="AL15" s="103"/>
      <c r="AM15" s="103"/>
      <c r="AN15" s="103"/>
      <c r="AO15" s="117"/>
      <c r="AP15" s="118"/>
      <c r="AQ15" s="119"/>
      <c r="AR15" s="103"/>
      <c r="AS15" s="103"/>
      <c r="AT15" s="104"/>
      <c r="AU15" s="106"/>
      <c r="AV15" s="103"/>
      <c r="AW15" s="103"/>
      <c r="AX15" s="128"/>
      <c r="AY15" s="129"/>
      <c r="AZ15" s="130"/>
      <c r="BA15" s="65"/>
      <c r="BB15" s="132"/>
      <c r="BC15" s="133"/>
    </row>
    <row r="16" ht="7.5" customHeight="1"/>
    <row r="17" spans="2:38" ht="19.5" customHeight="1" thickBot="1">
      <c r="B17" s="1" t="s">
        <v>64</v>
      </c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1"/>
      <c r="AL17" s="1"/>
    </row>
    <row r="18" spans="2:49" ht="30" customHeight="1">
      <c r="B18" s="166"/>
      <c r="C18" s="167"/>
      <c r="D18" s="167"/>
      <c r="E18" s="167"/>
      <c r="F18" s="167"/>
      <c r="G18" s="168"/>
      <c r="H18" s="169" t="str">
        <f>B19</f>
        <v>上西春別</v>
      </c>
      <c r="I18" s="170"/>
      <c r="J18" s="170"/>
      <c r="K18" s="170"/>
      <c r="L18" s="170"/>
      <c r="M18" s="171"/>
      <c r="N18" s="169" t="str">
        <f>B21</f>
        <v>珸瑶瑁Ｂ</v>
      </c>
      <c r="O18" s="170"/>
      <c r="P18" s="170"/>
      <c r="Q18" s="170"/>
      <c r="R18" s="170"/>
      <c r="S18" s="171"/>
      <c r="T18" s="169" t="str">
        <f>B23</f>
        <v>成央Ａ</v>
      </c>
      <c r="U18" s="170"/>
      <c r="V18" s="170"/>
      <c r="W18" s="170"/>
      <c r="X18" s="170"/>
      <c r="Y18" s="171"/>
      <c r="Z18" s="164" t="s">
        <v>3</v>
      </c>
      <c r="AA18" s="165"/>
      <c r="AB18" s="161"/>
      <c r="AC18" s="82" t="s">
        <v>4</v>
      </c>
      <c r="AD18" s="82"/>
      <c r="AE18" s="82"/>
      <c r="AF18" s="82" t="s">
        <v>5</v>
      </c>
      <c r="AG18" s="82"/>
      <c r="AH18" s="163"/>
      <c r="AI18" s="61" t="s">
        <v>0</v>
      </c>
      <c r="AJ18" s="82"/>
      <c r="AK18" s="162"/>
      <c r="AL18" s="161" t="s">
        <v>6</v>
      </c>
      <c r="AM18" s="82"/>
      <c r="AN18" s="82"/>
      <c r="AO18" s="82" t="s">
        <v>7</v>
      </c>
      <c r="AP18" s="82"/>
      <c r="AQ18" s="163"/>
      <c r="AR18" s="158" t="s">
        <v>1</v>
      </c>
      <c r="AS18" s="159"/>
      <c r="AT18" s="160"/>
      <c r="AU18" s="161" t="s">
        <v>2</v>
      </c>
      <c r="AV18" s="82"/>
      <c r="AW18" s="162"/>
    </row>
    <row r="19" spans="2:49" ht="13.5" customHeight="1">
      <c r="B19" s="146" t="s">
        <v>34</v>
      </c>
      <c r="C19" s="147"/>
      <c r="D19" s="147"/>
      <c r="E19" s="147"/>
      <c r="F19" s="147"/>
      <c r="G19" s="147"/>
      <c r="H19" s="12"/>
      <c r="I19" s="13"/>
      <c r="J19" s="79"/>
      <c r="K19" s="79"/>
      <c r="L19" s="13"/>
      <c r="M19" s="14"/>
      <c r="N19" s="75">
        <f>IF(N20="","",IF(N20=R20,"△",IF(N20&gt;R20,"○","●")))</f>
      </c>
      <c r="O19" s="134"/>
      <c r="P19" s="134"/>
      <c r="Q19" s="134"/>
      <c r="R19" s="134"/>
      <c r="S19" s="135"/>
      <c r="T19" s="75">
        <f>IF(T20="","",IF(T20=X20,"△",IF(T20&gt;X20,"○","●")))</f>
      </c>
      <c r="U19" s="134"/>
      <c r="V19" s="134"/>
      <c r="W19" s="134"/>
      <c r="X19" s="134"/>
      <c r="Y19" s="135"/>
      <c r="Z19" s="107">
        <f>COUNTIF(H19:Y19,"○")</f>
        <v>0</v>
      </c>
      <c r="AA19" s="101"/>
      <c r="AB19" s="101"/>
      <c r="AC19" s="105">
        <f>COUNTIF(H19:Y19,"△")</f>
        <v>0</v>
      </c>
      <c r="AD19" s="101"/>
      <c r="AE19" s="102"/>
      <c r="AF19" s="101">
        <f>COUNTIF(H19:Y19,"●")</f>
        <v>0</v>
      </c>
      <c r="AG19" s="101"/>
      <c r="AH19" s="101"/>
      <c r="AI19" s="114">
        <f>Z19*3+AC19*1</f>
        <v>0</v>
      </c>
      <c r="AJ19" s="115"/>
      <c r="AK19" s="116"/>
      <c r="AL19" s="101">
        <f>SUM(H20,N20,T20)</f>
        <v>0</v>
      </c>
      <c r="AM19" s="101"/>
      <c r="AN19" s="102"/>
      <c r="AO19" s="105">
        <f>SUM(L20,R20,X20)</f>
        <v>0</v>
      </c>
      <c r="AP19" s="101"/>
      <c r="AQ19" s="101"/>
      <c r="AR19" s="125">
        <f>AL19-AO19</f>
        <v>0</v>
      </c>
      <c r="AS19" s="126"/>
      <c r="AT19" s="127"/>
      <c r="AU19" s="60"/>
      <c r="AV19" s="68"/>
      <c r="AW19" s="131"/>
    </row>
    <row r="20" spans="2:49" ht="13.5" customHeight="1">
      <c r="B20" s="154"/>
      <c r="C20" s="155"/>
      <c r="D20" s="155"/>
      <c r="E20" s="155"/>
      <c r="F20" s="155"/>
      <c r="G20" s="155"/>
      <c r="H20" s="142"/>
      <c r="I20" s="143"/>
      <c r="J20" s="109"/>
      <c r="K20" s="109"/>
      <c r="L20" s="110"/>
      <c r="M20" s="111"/>
      <c r="N20" s="142"/>
      <c r="O20" s="143"/>
      <c r="P20" s="109" t="s">
        <v>8</v>
      </c>
      <c r="Q20" s="109"/>
      <c r="R20" s="110"/>
      <c r="S20" s="111"/>
      <c r="T20" s="142"/>
      <c r="U20" s="143"/>
      <c r="V20" s="109" t="s">
        <v>8</v>
      </c>
      <c r="W20" s="109"/>
      <c r="X20" s="110"/>
      <c r="Y20" s="111"/>
      <c r="Z20" s="153"/>
      <c r="AA20" s="136"/>
      <c r="AB20" s="136"/>
      <c r="AC20" s="138"/>
      <c r="AD20" s="136"/>
      <c r="AE20" s="137"/>
      <c r="AF20" s="136"/>
      <c r="AG20" s="136"/>
      <c r="AH20" s="136"/>
      <c r="AI20" s="150"/>
      <c r="AJ20" s="151"/>
      <c r="AK20" s="152"/>
      <c r="AL20" s="136"/>
      <c r="AM20" s="136"/>
      <c r="AN20" s="137"/>
      <c r="AO20" s="138"/>
      <c r="AP20" s="136"/>
      <c r="AQ20" s="136"/>
      <c r="AR20" s="139"/>
      <c r="AS20" s="140"/>
      <c r="AT20" s="141"/>
      <c r="AU20" s="60"/>
      <c r="AV20" s="68"/>
      <c r="AW20" s="131"/>
    </row>
    <row r="21" spans="2:49" ht="13.5" customHeight="1">
      <c r="B21" s="146" t="s">
        <v>35</v>
      </c>
      <c r="C21" s="147"/>
      <c r="D21" s="147"/>
      <c r="E21" s="147"/>
      <c r="F21" s="147"/>
      <c r="G21" s="147"/>
      <c r="H21" s="75">
        <f>IF(H22="","",IF(H22=L22,"△",IF(H22&gt;L22,"○","●")))</f>
      </c>
      <c r="I21" s="134"/>
      <c r="J21" s="134"/>
      <c r="K21" s="134"/>
      <c r="L21" s="134"/>
      <c r="M21" s="135"/>
      <c r="N21" s="12"/>
      <c r="O21" s="13"/>
      <c r="P21" s="79"/>
      <c r="Q21" s="79"/>
      <c r="R21" s="13"/>
      <c r="S21" s="14"/>
      <c r="T21" s="75">
        <f>IF(T22="","",IF(T22=X22,"△",IF(T22&gt;X22,"○","●")))</f>
      </c>
      <c r="U21" s="134"/>
      <c r="V21" s="134"/>
      <c r="W21" s="134"/>
      <c r="X21" s="134"/>
      <c r="Y21" s="135"/>
      <c r="Z21" s="107">
        <f>COUNTIF(H21:Y21,"○")</f>
        <v>0</v>
      </c>
      <c r="AA21" s="101"/>
      <c r="AB21" s="101"/>
      <c r="AC21" s="105">
        <f>COUNTIF(H21:Y21,"△")</f>
        <v>0</v>
      </c>
      <c r="AD21" s="101"/>
      <c r="AE21" s="102"/>
      <c r="AF21" s="101">
        <f>COUNTIF(H21:Y21,"●")</f>
        <v>0</v>
      </c>
      <c r="AG21" s="101"/>
      <c r="AH21" s="101"/>
      <c r="AI21" s="114">
        <f>Z21*3+AC21*1</f>
        <v>0</v>
      </c>
      <c r="AJ21" s="115"/>
      <c r="AK21" s="116"/>
      <c r="AL21" s="101">
        <f>SUM(H22,N22,T22)</f>
        <v>0</v>
      </c>
      <c r="AM21" s="101"/>
      <c r="AN21" s="102"/>
      <c r="AO21" s="105">
        <f>SUM(L22,R22,X22)</f>
        <v>0</v>
      </c>
      <c r="AP21" s="101"/>
      <c r="AQ21" s="101"/>
      <c r="AR21" s="125">
        <f>AL21-AO21</f>
        <v>0</v>
      </c>
      <c r="AS21" s="126"/>
      <c r="AT21" s="127"/>
      <c r="AU21" s="60"/>
      <c r="AV21" s="68"/>
      <c r="AW21" s="131"/>
    </row>
    <row r="22" spans="2:49" ht="13.5" customHeight="1">
      <c r="B22" s="154"/>
      <c r="C22" s="155"/>
      <c r="D22" s="155"/>
      <c r="E22" s="155"/>
      <c r="F22" s="155"/>
      <c r="G22" s="155"/>
      <c r="H22" s="142"/>
      <c r="I22" s="143"/>
      <c r="J22" s="109" t="s">
        <v>51</v>
      </c>
      <c r="K22" s="109"/>
      <c r="L22" s="110"/>
      <c r="M22" s="111"/>
      <c r="N22" s="142"/>
      <c r="O22" s="143"/>
      <c r="P22" s="109"/>
      <c r="Q22" s="109"/>
      <c r="R22" s="110"/>
      <c r="S22" s="111"/>
      <c r="T22" s="142"/>
      <c r="U22" s="143"/>
      <c r="V22" s="109" t="s">
        <v>51</v>
      </c>
      <c r="W22" s="109"/>
      <c r="X22" s="110"/>
      <c r="Y22" s="111"/>
      <c r="Z22" s="153"/>
      <c r="AA22" s="136"/>
      <c r="AB22" s="136"/>
      <c r="AC22" s="138"/>
      <c r="AD22" s="136"/>
      <c r="AE22" s="137"/>
      <c r="AF22" s="136"/>
      <c r="AG22" s="136"/>
      <c r="AH22" s="136"/>
      <c r="AI22" s="150"/>
      <c r="AJ22" s="151"/>
      <c r="AK22" s="152"/>
      <c r="AL22" s="136"/>
      <c r="AM22" s="136"/>
      <c r="AN22" s="137"/>
      <c r="AO22" s="138"/>
      <c r="AP22" s="136"/>
      <c r="AQ22" s="136"/>
      <c r="AR22" s="139"/>
      <c r="AS22" s="140"/>
      <c r="AT22" s="141"/>
      <c r="AU22" s="60"/>
      <c r="AV22" s="68"/>
      <c r="AW22" s="131"/>
    </row>
    <row r="23" spans="2:49" ht="13.5" customHeight="1">
      <c r="B23" s="146" t="s">
        <v>36</v>
      </c>
      <c r="C23" s="147"/>
      <c r="D23" s="147"/>
      <c r="E23" s="147"/>
      <c r="F23" s="147"/>
      <c r="G23" s="147"/>
      <c r="H23" s="75">
        <f>IF(H24="","",IF(H24=L24,"△",IF(H24&gt;L24,"○","●")))</f>
      </c>
      <c r="I23" s="134"/>
      <c r="J23" s="134"/>
      <c r="K23" s="134"/>
      <c r="L23" s="134"/>
      <c r="M23" s="135"/>
      <c r="N23" s="75">
        <f>IF(N24="","",IF(N24=R24,"△",IF(N24&gt;R24,"○","●")))</f>
      </c>
      <c r="O23" s="134"/>
      <c r="P23" s="134"/>
      <c r="Q23" s="134"/>
      <c r="R23" s="134"/>
      <c r="S23" s="135"/>
      <c r="T23" s="12"/>
      <c r="U23" s="13"/>
      <c r="V23" s="79"/>
      <c r="W23" s="79"/>
      <c r="X23" s="13"/>
      <c r="Y23" s="14"/>
      <c r="Z23" s="107">
        <f>COUNTIF(H23:Y23,"○")</f>
        <v>0</v>
      </c>
      <c r="AA23" s="101"/>
      <c r="AB23" s="101"/>
      <c r="AC23" s="105">
        <f>COUNTIF(H23:Y23,"△")</f>
        <v>0</v>
      </c>
      <c r="AD23" s="101"/>
      <c r="AE23" s="102"/>
      <c r="AF23" s="101">
        <f>COUNTIF(H23:Y23,"●")</f>
        <v>0</v>
      </c>
      <c r="AG23" s="101"/>
      <c r="AH23" s="101"/>
      <c r="AI23" s="114">
        <f>Z23*3+AC23*1</f>
        <v>0</v>
      </c>
      <c r="AJ23" s="115"/>
      <c r="AK23" s="116"/>
      <c r="AL23" s="156">
        <f>SUM(H24,N24,T24)</f>
        <v>0</v>
      </c>
      <c r="AM23" s="101"/>
      <c r="AN23" s="102"/>
      <c r="AO23" s="105">
        <f>SUM(L24,R24,X24)</f>
        <v>0</v>
      </c>
      <c r="AP23" s="101"/>
      <c r="AQ23" s="123"/>
      <c r="AR23" s="125">
        <f>AL23-AO23</f>
        <v>0</v>
      </c>
      <c r="AS23" s="126"/>
      <c r="AT23" s="127"/>
      <c r="AU23" s="60"/>
      <c r="AV23" s="68"/>
      <c r="AW23" s="131"/>
    </row>
    <row r="24" spans="2:49" ht="13.5" customHeight="1" thickBot="1">
      <c r="B24" s="148"/>
      <c r="C24" s="149"/>
      <c r="D24" s="149"/>
      <c r="E24" s="149"/>
      <c r="F24" s="149"/>
      <c r="G24" s="149"/>
      <c r="H24" s="98"/>
      <c r="I24" s="99"/>
      <c r="J24" s="100" t="s">
        <v>10</v>
      </c>
      <c r="K24" s="100"/>
      <c r="L24" s="112"/>
      <c r="M24" s="113"/>
      <c r="N24" s="98"/>
      <c r="O24" s="99"/>
      <c r="P24" s="100" t="s">
        <v>10</v>
      </c>
      <c r="Q24" s="100"/>
      <c r="R24" s="112"/>
      <c r="S24" s="113"/>
      <c r="T24" s="98"/>
      <c r="U24" s="99"/>
      <c r="V24" s="100"/>
      <c r="W24" s="100"/>
      <c r="X24" s="112"/>
      <c r="Y24" s="113"/>
      <c r="Z24" s="108"/>
      <c r="AA24" s="103"/>
      <c r="AB24" s="103"/>
      <c r="AC24" s="106"/>
      <c r="AD24" s="103"/>
      <c r="AE24" s="104"/>
      <c r="AF24" s="103"/>
      <c r="AG24" s="103"/>
      <c r="AH24" s="103"/>
      <c r="AI24" s="117"/>
      <c r="AJ24" s="118"/>
      <c r="AK24" s="119"/>
      <c r="AL24" s="157"/>
      <c r="AM24" s="103"/>
      <c r="AN24" s="104"/>
      <c r="AO24" s="106"/>
      <c r="AP24" s="103"/>
      <c r="AQ24" s="124"/>
      <c r="AR24" s="128"/>
      <c r="AS24" s="129"/>
      <c r="AT24" s="130"/>
      <c r="AU24" s="65"/>
      <c r="AV24" s="132"/>
      <c r="AW24" s="133"/>
    </row>
    <row r="25" spans="2:49" ht="7.5" customHeight="1">
      <c r="B25" s="2"/>
      <c r="C25" s="2"/>
      <c r="D25" s="2"/>
      <c r="E25" s="2"/>
      <c r="F25" s="2"/>
      <c r="G25" s="2"/>
      <c r="H25" s="26"/>
      <c r="I25" s="26"/>
      <c r="J25" s="27"/>
      <c r="K25" s="27"/>
      <c r="L25" s="28"/>
      <c r="M25" s="28"/>
      <c r="N25" s="26"/>
      <c r="O25" s="26"/>
      <c r="P25" s="27"/>
      <c r="Q25" s="27"/>
      <c r="R25" s="28"/>
      <c r="S25" s="28"/>
      <c r="T25" s="26"/>
      <c r="U25" s="26"/>
      <c r="V25" s="27"/>
      <c r="W25" s="27"/>
      <c r="X25" s="28"/>
      <c r="Y25" s="28"/>
      <c r="Z25" s="25"/>
      <c r="AA25" s="25"/>
      <c r="AB25" s="25"/>
      <c r="AC25" s="25"/>
      <c r="AD25" s="25"/>
      <c r="AE25" s="25"/>
      <c r="AF25" s="25"/>
      <c r="AG25" s="25"/>
      <c r="AH25" s="25"/>
      <c r="AI25" s="29"/>
      <c r="AJ25" s="29"/>
      <c r="AK25" s="29"/>
      <c r="AL25" s="25"/>
      <c r="AM25" s="25"/>
      <c r="AN25" s="25"/>
      <c r="AO25" s="25"/>
      <c r="AP25" s="25"/>
      <c r="AQ25" s="25"/>
      <c r="AR25" s="30"/>
      <c r="AS25" s="30"/>
      <c r="AT25" s="30"/>
      <c r="AU25" s="2"/>
      <c r="AV25" s="2"/>
      <c r="AW25" s="2"/>
    </row>
    <row r="26" spans="2:43" ht="19.5" customHeight="1" thickBot="1">
      <c r="B26" s="1" t="s">
        <v>65</v>
      </c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AL26" s="55"/>
      <c r="AM26" s="18"/>
      <c r="AN26" s="18"/>
      <c r="AO26" s="18"/>
      <c r="AP26" s="18"/>
      <c r="AQ26" s="18"/>
    </row>
    <row r="27" spans="2:49" ht="30" customHeight="1">
      <c r="B27" s="166"/>
      <c r="C27" s="167"/>
      <c r="D27" s="167"/>
      <c r="E27" s="167"/>
      <c r="F27" s="167"/>
      <c r="G27" s="168"/>
      <c r="H27" s="169" t="str">
        <f>B28</f>
        <v>北斗</v>
      </c>
      <c r="I27" s="170"/>
      <c r="J27" s="170"/>
      <c r="K27" s="170"/>
      <c r="L27" s="170"/>
      <c r="M27" s="171"/>
      <c r="N27" s="169" t="str">
        <f>B30</f>
        <v>ＦＣ中標津Ｊｒ</v>
      </c>
      <c r="O27" s="170"/>
      <c r="P27" s="170"/>
      <c r="Q27" s="170"/>
      <c r="R27" s="170"/>
      <c r="S27" s="171"/>
      <c r="T27" s="169" t="str">
        <f>B32</f>
        <v>ＦＣ中標津</v>
      </c>
      <c r="U27" s="170"/>
      <c r="V27" s="170"/>
      <c r="W27" s="170"/>
      <c r="X27" s="170"/>
      <c r="Y27" s="171"/>
      <c r="Z27" s="164" t="s">
        <v>3</v>
      </c>
      <c r="AA27" s="165"/>
      <c r="AB27" s="161"/>
      <c r="AC27" s="82" t="s">
        <v>4</v>
      </c>
      <c r="AD27" s="82"/>
      <c r="AE27" s="82"/>
      <c r="AF27" s="82" t="s">
        <v>5</v>
      </c>
      <c r="AG27" s="82"/>
      <c r="AH27" s="163"/>
      <c r="AI27" s="61" t="s">
        <v>0</v>
      </c>
      <c r="AJ27" s="82"/>
      <c r="AK27" s="162"/>
      <c r="AL27" s="161" t="s">
        <v>6</v>
      </c>
      <c r="AM27" s="82"/>
      <c r="AN27" s="82"/>
      <c r="AO27" s="82" t="s">
        <v>7</v>
      </c>
      <c r="AP27" s="82"/>
      <c r="AQ27" s="163"/>
      <c r="AR27" s="158" t="s">
        <v>1</v>
      </c>
      <c r="AS27" s="159"/>
      <c r="AT27" s="160"/>
      <c r="AU27" s="161" t="s">
        <v>2</v>
      </c>
      <c r="AV27" s="82"/>
      <c r="AW27" s="162"/>
    </row>
    <row r="28" spans="2:49" ht="13.5" customHeight="1">
      <c r="B28" s="146" t="s">
        <v>30</v>
      </c>
      <c r="C28" s="147"/>
      <c r="D28" s="147"/>
      <c r="E28" s="147"/>
      <c r="F28" s="147"/>
      <c r="G28" s="147"/>
      <c r="H28" s="12"/>
      <c r="I28" s="13"/>
      <c r="J28" s="79"/>
      <c r="K28" s="79"/>
      <c r="L28" s="13"/>
      <c r="M28" s="14"/>
      <c r="N28" s="75">
        <f>IF(N29="","",IF(N29=R29,"△",IF(N29&gt;R29,"○","●")))</f>
      </c>
      <c r="O28" s="134"/>
      <c r="P28" s="134"/>
      <c r="Q28" s="134"/>
      <c r="R28" s="134"/>
      <c r="S28" s="135"/>
      <c r="T28" s="75">
        <f>IF(T29="","",IF(T29=X29,"△",IF(T29&gt;X29,"○","●")))</f>
      </c>
      <c r="U28" s="134"/>
      <c r="V28" s="134"/>
      <c r="W28" s="134"/>
      <c r="X28" s="134"/>
      <c r="Y28" s="135"/>
      <c r="Z28" s="107">
        <f>COUNTIF(H28:Y28,"○")</f>
        <v>0</v>
      </c>
      <c r="AA28" s="101"/>
      <c r="AB28" s="101"/>
      <c r="AC28" s="105">
        <f>COUNTIF(H28:Y28,"△")</f>
        <v>0</v>
      </c>
      <c r="AD28" s="101"/>
      <c r="AE28" s="102"/>
      <c r="AF28" s="101">
        <f>COUNTIF(H28:Y28,"●")</f>
        <v>0</v>
      </c>
      <c r="AG28" s="101"/>
      <c r="AH28" s="101"/>
      <c r="AI28" s="114">
        <f>Z28*3+AC28*1</f>
        <v>0</v>
      </c>
      <c r="AJ28" s="115"/>
      <c r="AK28" s="116"/>
      <c r="AL28" s="101">
        <f>SUM(H29,N29,T29)</f>
        <v>0</v>
      </c>
      <c r="AM28" s="101"/>
      <c r="AN28" s="102"/>
      <c r="AO28" s="105">
        <f>SUM(L29,R29,X29)</f>
        <v>0</v>
      </c>
      <c r="AP28" s="101"/>
      <c r="AQ28" s="101"/>
      <c r="AR28" s="125">
        <f>AL28-AO28</f>
        <v>0</v>
      </c>
      <c r="AS28" s="126"/>
      <c r="AT28" s="127"/>
      <c r="AU28" s="60"/>
      <c r="AV28" s="68"/>
      <c r="AW28" s="131"/>
    </row>
    <row r="29" spans="2:49" ht="13.5" customHeight="1">
      <c r="B29" s="154"/>
      <c r="C29" s="155"/>
      <c r="D29" s="155"/>
      <c r="E29" s="155"/>
      <c r="F29" s="155"/>
      <c r="G29" s="155"/>
      <c r="H29" s="142"/>
      <c r="I29" s="143"/>
      <c r="J29" s="109"/>
      <c r="K29" s="109"/>
      <c r="L29" s="110"/>
      <c r="M29" s="111"/>
      <c r="N29" s="142"/>
      <c r="O29" s="143"/>
      <c r="P29" s="109" t="s">
        <v>47</v>
      </c>
      <c r="Q29" s="109"/>
      <c r="R29" s="110"/>
      <c r="S29" s="111"/>
      <c r="T29" s="142"/>
      <c r="U29" s="143"/>
      <c r="V29" s="109" t="s">
        <v>47</v>
      </c>
      <c r="W29" s="109"/>
      <c r="X29" s="110"/>
      <c r="Y29" s="111"/>
      <c r="Z29" s="153"/>
      <c r="AA29" s="136"/>
      <c r="AB29" s="136"/>
      <c r="AC29" s="138"/>
      <c r="AD29" s="136"/>
      <c r="AE29" s="137"/>
      <c r="AF29" s="136"/>
      <c r="AG29" s="136"/>
      <c r="AH29" s="136"/>
      <c r="AI29" s="150"/>
      <c r="AJ29" s="151"/>
      <c r="AK29" s="152"/>
      <c r="AL29" s="136"/>
      <c r="AM29" s="136"/>
      <c r="AN29" s="137"/>
      <c r="AO29" s="138"/>
      <c r="AP29" s="136"/>
      <c r="AQ29" s="136"/>
      <c r="AR29" s="139"/>
      <c r="AS29" s="140"/>
      <c r="AT29" s="141"/>
      <c r="AU29" s="60"/>
      <c r="AV29" s="68"/>
      <c r="AW29" s="131"/>
    </row>
    <row r="30" spans="2:49" ht="13.5" customHeight="1">
      <c r="B30" s="146" t="s">
        <v>33</v>
      </c>
      <c r="C30" s="147"/>
      <c r="D30" s="147"/>
      <c r="E30" s="147"/>
      <c r="F30" s="147"/>
      <c r="G30" s="147"/>
      <c r="H30" s="75">
        <f>IF(H31="","",IF(H31=L31,"△",IF(H31&gt;L31,"○","●")))</f>
      </c>
      <c r="I30" s="134"/>
      <c r="J30" s="134"/>
      <c r="K30" s="134"/>
      <c r="L30" s="134"/>
      <c r="M30" s="135"/>
      <c r="N30" s="12"/>
      <c r="O30" s="13"/>
      <c r="P30" s="79"/>
      <c r="Q30" s="79"/>
      <c r="R30" s="13"/>
      <c r="S30" s="14"/>
      <c r="T30" s="75">
        <f>IF(T31="","",IF(T31=X31,"△",IF(T31&gt;X31,"○","●")))</f>
      </c>
      <c r="U30" s="134"/>
      <c r="V30" s="134"/>
      <c r="W30" s="134"/>
      <c r="X30" s="134"/>
      <c r="Y30" s="135"/>
      <c r="Z30" s="107">
        <f>COUNTIF(H30:Y30,"○")</f>
        <v>0</v>
      </c>
      <c r="AA30" s="101"/>
      <c r="AB30" s="101"/>
      <c r="AC30" s="105">
        <f>COUNTIF(H30:Y30,"△")</f>
        <v>0</v>
      </c>
      <c r="AD30" s="101"/>
      <c r="AE30" s="102"/>
      <c r="AF30" s="101">
        <f>COUNTIF(H30:Y30,"●")</f>
        <v>0</v>
      </c>
      <c r="AG30" s="101"/>
      <c r="AH30" s="101"/>
      <c r="AI30" s="114">
        <f>Z30*3+AC30*1</f>
        <v>0</v>
      </c>
      <c r="AJ30" s="115"/>
      <c r="AK30" s="116"/>
      <c r="AL30" s="101">
        <f>SUM(H31,N31,T31)</f>
        <v>0</v>
      </c>
      <c r="AM30" s="101"/>
      <c r="AN30" s="102"/>
      <c r="AO30" s="105">
        <f>SUM(L31,R31,X31)</f>
        <v>0</v>
      </c>
      <c r="AP30" s="101"/>
      <c r="AQ30" s="101"/>
      <c r="AR30" s="125">
        <f>AL30-AO30</f>
        <v>0</v>
      </c>
      <c r="AS30" s="126"/>
      <c r="AT30" s="127"/>
      <c r="AU30" s="60"/>
      <c r="AV30" s="68"/>
      <c r="AW30" s="131"/>
    </row>
    <row r="31" spans="2:49" ht="13.5" customHeight="1">
      <c r="B31" s="154"/>
      <c r="C31" s="155"/>
      <c r="D31" s="155"/>
      <c r="E31" s="155"/>
      <c r="F31" s="155"/>
      <c r="G31" s="155"/>
      <c r="H31" s="142"/>
      <c r="I31" s="143"/>
      <c r="J31" s="109" t="s">
        <v>9</v>
      </c>
      <c r="K31" s="109"/>
      <c r="L31" s="110"/>
      <c r="M31" s="111"/>
      <c r="N31" s="142"/>
      <c r="O31" s="143"/>
      <c r="P31" s="109"/>
      <c r="Q31" s="109"/>
      <c r="R31" s="110"/>
      <c r="S31" s="111"/>
      <c r="T31" s="142"/>
      <c r="U31" s="143"/>
      <c r="V31" s="109" t="s">
        <v>9</v>
      </c>
      <c r="W31" s="109"/>
      <c r="X31" s="110"/>
      <c r="Y31" s="111"/>
      <c r="Z31" s="153"/>
      <c r="AA31" s="136"/>
      <c r="AB31" s="136"/>
      <c r="AC31" s="138"/>
      <c r="AD31" s="136"/>
      <c r="AE31" s="137"/>
      <c r="AF31" s="136"/>
      <c r="AG31" s="136"/>
      <c r="AH31" s="136"/>
      <c r="AI31" s="150"/>
      <c r="AJ31" s="151"/>
      <c r="AK31" s="152"/>
      <c r="AL31" s="136"/>
      <c r="AM31" s="136"/>
      <c r="AN31" s="137"/>
      <c r="AO31" s="138"/>
      <c r="AP31" s="136"/>
      <c r="AQ31" s="136"/>
      <c r="AR31" s="139"/>
      <c r="AS31" s="140"/>
      <c r="AT31" s="141"/>
      <c r="AU31" s="60"/>
      <c r="AV31" s="68"/>
      <c r="AW31" s="131"/>
    </row>
    <row r="32" spans="2:49" ht="13.5" customHeight="1">
      <c r="B32" s="146" t="s">
        <v>39</v>
      </c>
      <c r="C32" s="147"/>
      <c r="D32" s="147"/>
      <c r="E32" s="147"/>
      <c r="F32" s="147"/>
      <c r="G32" s="147"/>
      <c r="H32" s="75">
        <f>IF(H33="","",IF(H33=L33,"△",IF(H33&gt;L33,"○","●")))</f>
      </c>
      <c r="I32" s="134"/>
      <c r="J32" s="134"/>
      <c r="K32" s="134"/>
      <c r="L32" s="134"/>
      <c r="M32" s="135"/>
      <c r="N32" s="75">
        <f>IF(N33="","",IF(N33=R33,"△",IF(N33&gt;R33,"○","●")))</f>
      </c>
      <c r="O32" s="134"/>
      <c r="P32" s="134"/>
      <c r="Q32" s="134"/>
      <c r="R32" s="134"/>
      <c r="S32" s="135"/>
      <c r="T32" s="12"/>
      <c r="U32" s="13"/>
      <c r="V32" s="79"/>
      <c r="W32" s="79"/>
      <c r="X32" s="13"/>
      <c r="Y32" s="14"/>
      <c r="Z32" s="107">
        <f>COUNTIF(H32:Y32,"○")</f>
        <v>0</v>
      </c>
      <c r="AA32" s="101"/>
      <c r="AB32" s="101"/>
      <c r="AC32" s="105">
        <f>COUNTIF(H32:Y32,"△")</f>
        <v>0</v>
      </c>
      <c r="AD32" s="101"/>
      <c r="AE32" s="102"/>
      <c r="AF32" s="101">
        <f>COUNTIF(H32:Y32,"●")</f>
        <v>0</v>
      </c>
      <c r="AG32" s="101"/>
      <c r="AH32" s="101"/>
      <c r="AI32" s="114">
        <f>Z32*3+AC32*1</f>
        <v>0</v>
      </c>
      <c r="AJ32" s="115"/>
      <c r="AK32" s="116"/>
      <c r="AL32" s="101">
        <f>SUM(H33,N33,T33)</f>
        <v>0</v>
      </c>
      <c r="AM32" s="101"/>
      <c r="AN32" s="102"/>
      <c r="AO32" s="105">
        <f>SUM(L33,R33,X33)</f>
        <v>0</v>
      </c>
      <c r="AP32" s="101"/>
      <c r="AQ32" s="101"/>
      <c r="AR32" s="125">
        <f>AL32-AO32</f>
        <v>0</v>
      </c>
      <c r="AS32" s="126"/>
      <c r="AT32" s="127"/>
      <c r="AU32" s="60"/>
      <c r="AV32" s="68"/>
      <c r="AW32" s="131"/>
    </row>
    <row r="33" spans="2:49" ht="13.5" customHeight="1" thickBot="1">
      <c r="B33" s="148"/>
      <c r="C33" s="149"/>
      <c r="D33" s="149"/>
      <c r="E33" s="149"/>
      <c r="F33" s="149"/>
      <c r="G33" s="149"/>
      <c r="H33" s="98"/>
      <c r="I33" s="99"/>
      <c r="J33" s="100" t="s">
        <v>9</v>
      </c>
      <c r="K33" s="100"/>
      <c r="L33" s="112"/>
      <c r="M33" s="113"/>
      <c r="N33" s="98"/>
      <c r="O33" s="99"/>
      <c r="P33" s="100" t="s">
        <v>9</v>
      </c>
      <c r="Q33" s="100"/>
      <c r="R33" s="112"/>
      <c r="S33" s="113"/>
      <c r="T33" s="98"/>
      <c r="U33" s="99"/>
      <c r="V33" s="100"/>
      <c r="W33" s="100"/>
      <c r="X33" s="112"/>
      <c r="Y33" s="113"/>
      <c r="Z33" s="108"/>
      <c r="AA33" s="103"/>
      <c r="AB33" s="103"/>
      <c r="AC33" s="106"/>
      <c r="AD33" s="103"/>
      <c r="AE33" s="104"/>
      <c r="AF33" s="103"/>
      <c r="AG33" s="103"/>
      <c r="AH33" s="103"/>
      <c r="AI33" s="117"/>
      <c r="AJ33" s="118"/>
      <c r="AK33" s="119"/>
      <c r="AL33" s="103"/>
      <c r="AM33" s="103"/>
      <c r="AN33" s="104"/>
      <c r="AO33" s="106"/>
      <c r="AP33" s="103"/>
      <c r="AQ33" s="103"/>
      <c r="AR33" s="128"/>
      <c r="AS33" s="129"/>
      <c r="AT33" s="130"/>
      <c r="AU33" s="65"/>
      <c r="AV33" s="132"/>
      <c r="AW33" s="133"/>
    </row>
    <row r="34" spans="2:49" ht="13.5" customHeight="1">
      <c r="B34" s="2"/>
      <c r="C34" s="2"/>
      <c r="D34" s="2"/>
      <c r="E34" s="2"/>
      <c r="F34" s="2"/>
      <c r="G34" s="2"/>
      <c r="H34" s="26"/>
      <c r="I34" s="26"/>
      <c r="J34" s="27"/>
      <c r="K34" s="27"/>
      <c r="L34" s="28"/>
      <c r="M34" s="28"/>
      <c r="N34" s="26"/>
      <c r="O34" s="26"/>
      <c r="P34" s="27"/>
      <c r="Q34" s="27"/>
      <c r="R34" s="28"/>
      <c r="S34" s="28"/>
      <c r="T34" s="26"/>
      <c r="U34" s="26"/>
      <c r="V34" s="27"/>
      <c r="W34" s="27"/>
      <c r="X34" s="28"/>
      <c r="Y34" s="28"/>
      <c r="Z34" s="25"/>
      <c r="AA34" s="25"/>
      <c r="AB34" s="25"/>
      <c r="AC34" s="25"/>
      <c r="AD34" s="25"/>
      <c r="AE34" s="25"/>
      <c r="AF34" s="25"/>
      <c r="AG34" s="25"/>
      <c r="AH34" s="25"/>
      <c r="AI34" s="29"/>
      <c r="AJ34" s="29"/>
      <c r="AK34" s="29"/>
      <c r="AL34" s="25"/>
      <c r="AM34" s="25"/>
      <c r="AN34" s="25"/>
      <c r="AO34" s="25"/>
      <c r="AP34" s="25"/>
      <c r="AQ34" s="25"/>
      <c r="AR34" s="30"/>
      <c r="AS34" s="30"/>
      <c r="AT34" s="30"/>
      <c r="AU34" s="2"/>
      <c r="AV34" s="2"/>
      <c r="AW34" s="2"/>
    </row>
    <row r="35" spans="2:40" ht="20.25" customHeight="1" thickBot="1">
      <c r="B35" s="3" t="s">
        <v>11</v>
      </c>
      <c r="F35" s="4"/>
      <c r="G35" s="4"/>
      <c r="H35" s="4"/>
      <c r="I35" s="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2:56" ht="20.25" customHeight="1">
      <c r="B36" s="61"/>
      <c r="C36" s="82"/>
      <c r="D36" s="83" t="s">
        <v>12</v>
      </c>
      <c r="E36" s="83"/>
      <c r="F36" s="83"/>
      <c r="G36" s="83"/>
      <c r="H36" s="83" t="s">
        <v>13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 t="s">
        <v>14</v>
      </c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172"/>
      <c r="BD36" s="16"/>
    </row>
    <row r="37" spans="2:56" ht="20.25" customHeight="1">
      <c r="B37" s="81" t="s">
        <v>53</v>
      </c>
      <c r="C37" s="68"/>
      <c r="D37" s="62">
        <v>0.375</v>
      </c>
      <c r="E37" s="63"/>
      <c r="F37" s="63"/>
      <c r="G37" s="63"/>
      <c r="H37" s="19"/>
      <c r="I37" s="80" t="str">
        <f>B8</f>
        <v>別海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21"/>
      <c r="U37" s="80" t="s">
        <v>10</v>
      </c>
      <c r="V37" s="80"/>
      <c r="W37" s="21"/>
      <c r="X37" s="80" t="str">
        <f>B10</f>
        <v>成央Ｂ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20"/>
      <c r="AJ37" s="120" t="str">
        <f>I39</f>
        <v>上西春別</v>
      </c>
      <c r="AK37" s="120"/>
      <c r="AL37" s="120"/>
      <c r="AM37" s="120"/>
      <c r="AN37" s="120"/>
      <c r="AO37" s="120"/>
      <c r="AP37" s="120"/>
      <c r="AQ37" s="120"/>
      <c r="AR37" s="120"/>
      <c r="AS37" s="120"/>
      <c r="AT37" s="120" t="str">
        <f>X39</f>
        <v>珸瑶瑁Ｂ</v>
      </c>
      <c r="AU37" s="120"/>
      <c r="AV37" s="120"/>
      <c r="AW37" s="120"/>
      <c r="AX37" s="120"/>
      <c r="AY37" s="120"/>
      <c r="AZ37" s="120"/>
      <c r="BA37" s="120"/>
      <c r="BB37" s="120"/>
      <c r="BC37" s="121"/>
      <c r="BD37" s="16"/>
    </row>
    <row r="38" spans="2:56" ht="20.25" customHeight="1">
      <c r="B38" s="81" t="s">
        <v>54</v>
      </c>
      <c r="C38" s="68"/>
      <c r="D38" s="62">
        <v>0.3958333333333333</v>
      </c>
      <c r="E38" s="63"/>
      <c r="F38" s="63"/>
      <c r="G38" s="63"/>
      <c r="H38" s="19"/>
      <c r="I38" s="80" t="str">
        <f>B12</f>
        <v>羅臼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21"/>
      <c r="U38" s="80" t="s">
        <v>10</v>
      </c>
      <c r="V38" s="80"/>
      <c r="W38" s="21"/>
      <c r="X38" s="80" t="str">
        <f>B14</f>
        <v>珸瑶瑁Ａ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20"/>
      <c r="AJ38" s="120" t="str">
        <f aca="true" t="shared" si="0" ref="AJ38:AJ46">I40</f>
        <v>北斗</v>
      </c>
      <c r="AK38" s="120"/>
      <c r="AL38" s="120"/>
      <c r="AM38" s="120"/>
      <c r="AN38" s="120"/>
      <c r="AO38" s="120"/>
      <c r="AP38" s="120"/>
      <c r="AQ38" s="120"/>
      <c r="AR38" s="120"/>
      <c r="AS38" s="120"/>
      <c r="AT38" s="120" t="str">
        <f aca="true" t="shared" si="1" ref="AT38:AT46">X40</f>
        <v>ＦＣ中標津Ｊｒ</v>
      </c>
      <c r="AU38" s="120"/>
      <c r="AV38" s="120"/>
      <c r="AW38" s="120"/>
      <c r="AX38" s="120"/>
      <c r="AY38" s="120"/>
      <c r="AZ38" s="120"/>
      <c r="BA38" s="120"/>
      <c r="BB38" s="120"/>
      <c r="BC38" s="121"/>
      <c r="BD38" s="16"/>
    </row>
    <row r="39" spans="2:56" ht="20.25" customHeight="1">
      <c r="B39" s="81" t="s">
        <v>55</v>
      </c>
      <c r="C39" s="68"/>
      <c r="D39" s="62">
        <v>0.4166666666666667</v>
      </c>
      <c r="E39" s="63"/>
      <c r="F39" s="63"/>
      <c r="G39" s="63"/>
      <c r="H39" s="19"/>
      <c r="I39" s="80" t="str">
        <f>B19</f>
        <v>上西春別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21"/>
      <c r="U39" s="80" t="s">
        <v>10</v>
      </c>
      <c r="V39" s="80"/>
      <c r="W39" s="21"/>
      <c r="X39" s="80" t="str">
        <f>B21</f>
        <v>珸瑶瑁Ｂ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20"/>
      <c r="AJ39" s="120" t="str">
        <f t="shared" si="0"/>
        <v>別海</v>
      </c>
      <c r="AK39" s="120"/>
      <c r="AL39" s="120"/>
      <c r="AM39" s="120"/>
      <c r="AN39" s="120"/>
      <c r="AO39" s="120"/>
      <c r="AP39" s="120"/>
      <c r="AQ39" s="120"/>
      <c r="AR39" s="120"/>
      <c r="AS39" s="120"/>
      <c r="AT39" s="120" t="str">
        <f t="shared" si="1"/>
        <v>羅臼</v>
      </c>
      <c r="AU39" s="120"/>
      <c r="AV39" s="120"/>
      <c r="AW39" s="120"/>
      <c r="AX39" s="120"/>
      <c r="AY39" s="120"/>
      <c r="AZ39" s="120"/>
      <c r="BA39" s="120"/>
      <c r="BB39" s="120"/>
      <c r="BC39" s="121"/>
      <c r="BD39" s="16"/>
    </row>
    <row r="40" spans="2:56" ht="20.25" customHeight="1">
      <c r="B40" s="81" t="s">
        <v>56</v>
      </c>
      <c r="C40" s="68"/>
      <c r="D40" s="62">
        <v>0.4375</v>
      </c>
      <c r="E40" s="63"/>
      <c r="F40" s="63"/>
      <c r="G40" s="63"/>
      <c r="H40" s="19"/>
      <c r="I40" s="80" t="str">
        <f>B28</f>
        <v>北斗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21"/>
      <c r="U40" s="80" t="s">
        <v>10</v>
      </c>
      <c r="V40" s="80"/>
      <c r="W40" s="21"/>
      <c r="X40" s="80" t="str">
        <f>B30</f>
        <v>ＦＣ中標津Ｊｒ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20"/>
      <c r="AJ40" s="120" t="str">
        <f t="shared" si="0"/>
        <v>成央Ｂ</v>
      </c>
      <c r="AK40" s="120"/>
      <c r="AL40" s="120"/>
      <c r="AM40" s="120"/>
      <c r="AN40" s="120"/>
      <c r="AO40" s="120"/>
      <c r="AP40" s="120"/>
      <c r="AQ40" s="120"/>
      <c r="AR40" s="120"/>
      <c r="AS40" s="120"/>
      <c r="AT40" s="120" t="str">
        <f t="shared" si="1"/>
        <v>珸瑶瑁Ａ</v>
      </c>
      <c r="AU40" s="120"/>
      <c r="AV40" s="120"/>
      <c r="AW40" s="120"/>
      <c r="AX40" s="120"/>
      <c r="AY40" s="120"/>
      <c r="AZ40" s="120"/>
      <c r="BA40" s="120"/>
      <c r="BB40" s="120"/>
      <c r="BC40" s="121"/>
      <c r="BD40" s="16"/>
    </row>
    <row r="41" spans="2:56" ht="20.25" customHeight="1">
      <c r="B41" s="81" t="s">
        <v>57</v>
      </c>
      <c r="C41" s="68"/>
      <c r="D41" s="62">
        <v>0.4583333333333333</v>
      </c>
      <c r="E41" s="63"/>
      <c r="F41" s="63"/>
      <c r="G41" s="63"/>
      <c r="H41" s="19"/>
      <c r="I41" s="80" t="str">
        <f>B8</f>
        <v>別海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21"/>
      <c r="U41" s="80" t="s">
        <v>10</v>
      </c>
      <c r="V41" s="80"/>
      <c r="W41" s="21"/>
      <c r="X41" s="80" t="str">
        <f>B12</f>
        <v>羅臼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20"/>
      <c r="AJ41" s="120" t="str">
        <f t="shared" si="0"/>
        <v>上西春別</v>
      </c>
      <c r="AK41" s="120"/>
      <c r="AL41" s="120"/>
      <c r="AM41" s="120"/>
      <c r="AN41" s="120"/>
      <c r="AO41" s="120"/>
      <c r="AP41" s="120"/>
      <c r="AQ41" s="120"/>
      <c r="AR41" s="120"/>
      <c r="AS41" s="120"/>
      <c r="AT41" s="120" t="str">
        <f t="shared" si="1"/>
        <v>成央Ａ</v>
      </c>
      <c r="AU41" s="120"/>
      <c r="AV41" s="120"/>
      <c r="AW41" s="120"/>
      <c r="AX41" s="120"/>
      <c r="AY41" s="120"/>
      <c r="AZ41" s="120"/>
      <c r="BA41" s="120"/>
      <c r="BB41" s="120"/>
      <c r="BC41" s="121"/>
      <c r="BD41" s="16"/>
    </row>
    <row r="42" spans="2:56" ht="20.25" customHeight="1">
      <c r="B42" s="81" t="s">
        <v>58</v>
      </c>
      <c r="C42" s="68"/>
      <c r="D42" s="62">
        <v>0.4791666666666667</v>
      </c>
      <c r="E42" s="63"/>
      <c r="F42" s="63"/>
      <c r="G42" s="63"/>
      <c r="H42" s="19"/>
      <c r="I42" s="80" t="str">
        <f>B10</f>
        <v>成央Ｂ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21"/>
      <c r="U42" s="80" t="s">
        <v>10</v>
      </c>
      <c r="V42" s="80"/>
      <c r="W42" s="21"/>
      <c r="X42" s="80" t="str">
        <f>B14</f>
        <v>珸瑶瑁Ａ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20"/>
      <c r="AJ42" s="120" t="str">
        <f t="shared" si="0"/>
        <v>北斗</v>
      </c>
      <c r="AK42" s="120"/>
      <c r="AL42" s="120"/>
      <c r="AM42" s="120"/>
      <c r="AN42" s="120"/>
      <c r="AO42" s="120"/>
      <c r="AP42" s="120"/>
      <c r="AQ42" s="120"/>
      <c r="AR42" s="120"/>
      <c r="AS42" s="120"/>
      <c r="AT42" s="120" t="str">
        <f t="shared" si="1"/>
        <v>ＦＣ中標津</v>
      </c>
      <c r="AU42" s="120"/>
      <c r="AV42" s="120"/>
      <c r="AW42" s="120"/>
      <c r="AX42" s="120"/>
      <c r="AY42" s="120"/>
      <c r="AZ42" s="120"/>
      <c r="BA42" s="120"/>
      <c r="BB42" s="120"/>
      <c r="BC42" s="121"/>
      <c r="BD42" s="16"/>
    </row>
    <row r="43" spans="2:56" ht="20.25" customHeight="1">
      <c r="B43" s="81" t="s">
        <v>59</v>
      </c>
      <c r="C43" s="68"/>
      <c r="D43" s="62">
        <v>0.5</v>
      </c>
      <c r="E43" s="63"/>
      <c r="F43" s="63"/>
      <c r="G43" s="63"/>
      <c r="H43" s="19"/>
      <c r="I43" s="80" t="str">
        <f>B19</f>
        <v>上西春別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21"/>
      <c r="U43" s="80" t="s">
        <v>10</v>
      </c>
      <c r="V43" s="80"/>
      <c r="W43" s="21"/>
      <c r="X43" s="80" t="str">
        <f>B23</f>
        <v>成央Ａ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20"/>
      <c r="AJ43" s="120" t="str">
        <f t="shared" si="0"/>
        <v>別海</v>
      </c>
      <c r="AK43" s="120"/>
      <c r="AL43" s="120"/>
      <c r="AM43" s="120"/>
      <c r="AN43" s="120"/>
      <c r="AO43" s="120"/>
      <c r="AP43" s="120"/>
      <c r="AQ43" s="120"/>
      <c r="AR43" s="120"/>
      <c r="AS43" s="120"/>
      <c r="AT43" s="120" t="str">
        <f t="shared" si="1"/>
        <v>珸瑶瑁Ａ</v>
      </c>
      <c r="AU43" s="120"/>
      <c r="AV43" s="120"/>
      <c r="AW43" s="120"/>
      <c r="AX43" s="120"/>
      <c r="AY43" s="120"/>
      <c r="AZ43" s="120"/>
      <c r="BA43" s="120"/>
      <c r="BB43" s="120"/>
      <c r="BC43" s="121"/>
      <c r="BD43" s="16"/>
    </row>
    <row r="44" spans="2:56" ht="20.25" customHeight="1">
      <c r="B44" s="81" t="s">
        <v>60</v>
      </c>
      <c r="C44" s="68"/>
      <c r="D44" s="62">
        <v>0.5208333333333334</v>
      </c>
      <c r="E44" s="63"/>
      <c r="F44" s="63"/>
      <c r="G44" s="63"/>
      <c r="H44" s="19"/>
      <c r="I44" s="80" t="str">
        <f>B28</f>
        <v>北斗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21"/>
      <c r="U44" s="80" t="s">
        <v>10</v>
      </c>
      <c r="V44" s="80"/>
      <c r="W44" s="21"/>
      <c r="X44" s="80" t="str">
        <f>B32</f>
        <v>ＦＣ中標津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20"/>
      <c r="AJ44" s="120" t="str">
        <f t="shared" si="0"/>
        <v>成央Ｂ</v>
      </c>
      <c r="AK44" s="120"/>
      <c r="AL44" s="120"/>
      <c r="AM44" s="120"/>
      <c r="AN44" s="120"/>
      <c r="AO44" s="120"/>
      <c r="AP44" s="120"/>
      <c r="AQ44" s="120"/>
      <c r="AR44" s="120"/>
      <c r="AS44" s="120"/>
      <c r="AT44" s="120" t="str">
        <f t="shared" si="1"/>
        <v>羅臼</v>
      </c>
      <c r="AU44" s="120"/>
      <c r="AV44" s="120"/>
      <c r="AW44" s="120"/>
      <c r="AX44" s="120"/>
      <c r="AY44" s="120"/>
      <c r="AZ44" s="120"/>
      <c r="BA44" s="120"/>
      <c r="BB44" s="120"/>
      <c r="BC44" s="121"/>
      <c r="BD44" s="16"/>
    </row>
    <row r="45" spans="2:55" ht="20.25" customHeight="1">
      <c r="B45" s="81" t="s">
        <v>61</v>
      </c>
      <c r="C45" s="68"/>
      <c r="D45" s="62">
        <v>0.5416666666666666</v>
      </c>
      <c r="E45" s="63"/>
      <c r="F45" s="63"/>
      <c r="G45" s="63"/>
      <c r="H45" s="19"/>
      <c r="I45" s="80" t="str">
        <f>B8</f>
        <v>別海</v>
      </c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21"/>
      <c r="U45" s="80" t="s">
        <v>10</v>
      </c>
      <c r="V45" s="80"/>
      <c r="W45" s="21"/>
      <c r="X45" s="80" t="str">
        <f>B14</f>
        <v>珸瑶瑁Ａ</v>
      </c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20"/>
      <c r="AJ45" s="120" t="str">
        <f t="shared" si="0"/>
        <v>珸瑶瑁Ｂ</v>
      </c>
      <c r="AK45" s="120"/>
      <c r="AL45" s="120"/>
      <c r="AM45" s="120"/>
      <c r="AN45" s="120"/>
      <c r="AO45" s="120"/>
      <c r="AP45" s="120"/>
      <c r="AQ45" s="120"/>
      <c r="AR45" s="120"/>
      <c r="AS45" s="120"/>
      <c r="AT45" s="120" t="str">
        <f t="shared" si="1"/>
        <v>成央Ａ</v>
      </c>
      <c r="AU45" s="120"/>
      <c r="AV45" s="120"/>
      <c r="AW45" s="120"/>
      <c r="AX45" s="120"/>
      <c r="AY45" s="120"/>
      <c r="AZ45" s="120"/>
      <c r="BA45" s="120"/>
      <c r="BB45" s="120"/>
      <c r="BC45" s="121"/>
    </row>
    <row r="46" spans="2:55" ht="20.25" customHeight="1">
      <c r="B46" s="81" t="s">
        <v>62</v>
      </c>
      <c r="C46" s="68"/>
      <c r="D46" s="62">
        <v>0.5625</v>
      </c>
      <c r="E46" s="63"/>
      <c r="F46" s="63"/>
      <c r="G46" s="63"/>
      <c r="H46" s="19"/>
      <c r="I46" s="80" t="str">
        <f>B10</f>
        <v>成央Ｂ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21"/>
      <c r="U46" s="80" t="s">
        <v>10</v>
      </c>
      <c r="V46" s="80"/>
      <c r="W46" s="21"/>
      <c r="X46" s="80" t="str">
        <f>B12</f>
        <v>羅臼</v>
      </c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20"/>
      <c r="AJ46" s="120" t="str">
        <f t="shared" si="0"/>
        <v>ＦＣ中標津Ｊｒ</v>
      </c>
      <c r="AK46" s="120"/>
      <c r="AL46" s="120"/>
      <c r="AM46" s="120"/>
      <c r="AN46" s="120"/>
      <c r="AO46" s="120"/>
      <c r="AP46" s="120"/>
      <c r="AQ46" s="120"/>
      <c r="AR46" s="120"/>
      <c r="AS46" s="120"/>
      <c r="AT46" s="120" t="str">
        <f t="shared" si="1"/>
        <v>ＦＣ中標津</v>
      </c>
      <c r="AU46" s="120"/>
      <c r="AV46" s="120"/>
      <c r="AW46" s="120"/>
      <c r="AX46" s="120"/>
      <c r="AY46" s="120"/>
      <c r="AZ46" s="120"/>
      <c r="BA46" s="120"/>
      <c r="BB46" s="120"/>
      <c r="BC46" s="121"/>
    </row>
    <row r="47" spans="2:55" ht="20.25" customHeight="1">
      <c r="B47" s="81" t="s">
        <v>66</v>
      </c>
      <c r="C47" s="68"/>
      <c r="D47" s="62">
        <v>0.5833333333333334</v>
      </c>
      <c r="E47" s="63"/>
      <c r="F47" s="63"/>
      <c r="G47" s="63"/>
      <c r="H47" s="19"/>
      <c r="I47" s="80" t="str">
        <f>B21</f>
        <v>珸瑶瑁Ｂ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21"/>
      <c r="U47" s="80" t="s">
        <v>10</v>
      </c>
      <c r="V47" s="80"/>
      <c r="W47" s="21"/>
      <c r="X47" s="80" t="str">
        <f>B23</f>
        <v>成央Ａ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20"/>
      <c r="AJ47" s="120" t="str">
        <f>I37</f>
        <v>別海</v>
      </c>
      <c r="AK47" s="120"/>
      <c r="AL47" s="120"/>
      <c r="AM47" s="120"/>
      <c r="AN47" s="120"/>
      <c r="AO47" s="120"/>
      <c r="AP47" s="120"/>
      <c r="AQ47" s="120"/>
      <c r="AR47" s="120"/>
      <c r="AS47" s="120"/>
      <c r="AT47" s="120" t="str">
        <f>X37</f>
        <v>成央Ｂ</v>
      </c>
      <c r="AU47" s="120"/>
      <c r="AV47" s="120"/>
      <c r="AW47" s="120"/>
      <c r="AX47" s="120"/>
      <c r="AY47" s="120"/>
      <c r="AZ47" s="120"/>
      <c r="BA47" s="120"/>
      <c r="BB47" s="120"/>
      <c r="BC47" s="121"/>
    </row>
    <row r="48" spans="2:55" ht="20.25" customHeight="1" thickBot="1">
      <c r="B48" s="145" t="s">
        <v>67</v>
      </c>
      <c r="C48" s="132"/>
      <c r="D48" s="87">
        <v>0.6041666666666666</v>
      </c>
      <c r="E48" s="88"/>
      <c r="F48" s="88"/>
      <c r="G48" s="88"/>
      <c r="H48" s="22"/>
      <c r="I48" s="89" t="str">
        <f>B30</f>
        <v>ＦＣ中標津Ｊｒ</v>
      </c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23"/>
      <c r="U48" s="89"/>
      <c r="V48" s="89"/>
      <c r="W48" s="23"/>
      <c r="X48" s="89" t="str">
        <f>B32</f>
        <v>ＦＣ中標津</v>
      </c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24"/>
      <c r="AJ48" s="122" t="str">
        <f>I38</f>
        <v>羅臼</v>
      </c>
      <c r="AK48" s="122"/>
      <c r="AL48" s="122"/>
      <c r="AM48" s="122"/>
      <c r="AN48" s="122"/>
      <c r="AO48" s="122"/>
      <c r="AP48" s="122"/>
      <c r="AQ48" s="122"/>
      <c r="AR48" s="122"/>
      <c r="AS48" s="122"/>
      <c r="AT48" s="122" t="str">
        <f>X38</f>
        <v>珸瑶瑁Ａ</v>
      </c>
      <c r="AU48" s="122"/>
      <c r="AV48" s="122"/>
      <c r="AW48" s="122"/>
      <c r="AX48" s="122"/>
      <c r="AY48" s="122"/>
      <c r="AZ48" s="122"/>
      <c r="BA48" s="122"/>
      <c r="BB48" s="122"/>
      <c r="BC48" s="144"/>
    </row>
    <row r="49" spans="5:56" ht="18.75" customHeight="1"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AF49" s="8"/>
      <c r="BD49" s="9"/>
    </row>
    <row r="50" spans="9:34" ht="18" customHeight="1"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</sheetData>
  <mergeCells count="353">
    <mergeCell ref="AJ36:BC36"/>
    <mergeCell ref="B37:C37"/>
    <mergeCell ref="D37:G37"/>
    <mergeCell ref="I37:S37"/>
    <mergeCell ref="U37:V37"/>
    <mergeCell ref="X37:AH37"/>
    <mergeCell ref="AJ37:AS37"/>
    <mergeCell ref="AT37:BC37"/>
    <mergeCell ref="P30:Q30"/>
    <mergeCell ref="N32:S32"/>
    <mergeCell ref="V32:W32"/>
    <mergeCell ref="B36:C36"/>
    <mergeCell ref="D36:G36"/>
    <mergeCell ref="H36:AI36"/>
    <mergeCell ref="L33:M33"/>
    <mergeCell ref="N33:O33"/>
    <mergeCell ref="P31:Q31"/>
    <mergeCell ref="T31:U31"/>
    <mergeCell ref="AR28:AT29"/>
    <mergeCell ref="AU28:AW29"/>
    <mergeCell ref="H29:I29"/>
    <mergeCell ref="J29:K29"/>
    <mergeCell ref="L29:M29"/>
    <mergeCell ref="N29:O29"/>
    <mergeCell ref="P29:Q29"/>
    <mergeCell ref="R29:S29"/>
    <mergeCell ref="T29:U29"/>
    <mergeCell ref="V29:W29"/>
    <mergeCell ref="Z28:AB29"/>
    <mergeCell ref="AC28:AE29"/>
    <mergeCell ref="AF28:AH29"/>
    <mergeCell ref="AI28:AK29"/>
    <mergeCell ref="B28:G29"/>
    <mergeCell ref="J28:K28"/>
    <mergeCell ref="N28:S28"/>
    <mergeCell ref="T28:Y28"/>
    <mergeCell ref="X29:Y29"/>
    <mergeCell ref="AL27:AN27"/>
    <mergeCell ref="AO27:AQ27"/>
    <mergeCell ref="AR27:AT27"/>
    <mergeCell ref="AU27:AW27"/>
    <mergeCell ref="Z27:AB27"/>
    <mergeCell ref="AC27:AE27"/>
    <mergeCell ref="AF27:AH27"/>
    <mergeCell ref="AI27:AK27"/>
    <mergeCell ref="B27:G27"/>
    <mergeCell ref="H27:M27"/>
    <mergeCell ref="N27:S27"/>
    <mergeCell ref="T27:Y27"/>
    <mergeCell ref="AL7:AN7"/>
    <mergeCell ref="Z19:AB20"/>
    <mergeCell ref="AC19:AE20"/>
    <mergeCell ref="Z21:AB22"/>
    <mergeCell ref="AC21:AE22"/>
    <mergeCell ref="T7:Y7"/>
    <mergeCell ref="Z7:AE7"/>
    <mergeCell ref="AF7:AH7"/>
    <mergeCell ref="AI7:AK7"/>
    <mergeCell ref="A2:BC2"/>
    <mergeCell ref="A3:BC3"/>
    <mergeCell ref="AO7:AQ7"/>
    <mergeCell ref="AR7:AT7"/>
    <mergeCell ref="AU7:AW7"/>
    <mergeCell ref="AX7:AZ7"/>
    <mergeCell ref="BA7:BC7"/>
    <mergeCell ref="B7:G7"/>
    <mergeCell ref="H7:M7"/>
    <mergeCell ref="N7:S7"/>
    <mergeCell ref="B8:G9"/>
    <mergeCell ref="J8:K8"/>
    <mergeCell ref="N8:S8"/>
    <mergeCell ref="T8:Y8"/>
    <mergeCell ref="Z8:AE8"/>
    <mergeCell ref="AF8:AH9"/>
    <mergeCell ref="AI8:AK9"/>
    <mergeCell ref="AL8:AN9"/>
    <mergeCell ref="Z9:AA9"/>
    <mergeCell ref="AB9:AC9"/>
    <mergeCell ref="AD9:AE9"/>
    <mergeCell ref="AO8:AQ9"/>
    <mergeCell ref="AR8:AT9"/>
    <mergeCell ref="AU8:AW9"/>
    <mergeCell ref="AX8:AZ9"/>
    <mergeCell ref="BA8:BC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B10:G11"/>
    <mergeCell ref="H10:M10"/>
    <mergeCell ref="P10:Q10"/>
    <mergeCell ref="T10:Y10"/>
    <mergeCell ref="Z10:AE10"/>
    <mergeCell ref="AF10:AH11"/>
    <mergeCell ref="AI10:AK11"/>
    <mergeCell ref="AL10:AN11"/>
    <mergeCell ref="Z11:AA11"/>
    <mergeCell ref="AB11:AC11"/>
    <mergeCell ref="AD11:AE11"/>
    <mergeCell ref="AO10:AQ11"/>
    <mergeCell ref="AR10:AT11"/>
    <mergeCell ref="AU10:AW11"/>
    <mergeCell ref="AX10:AZ11"/>
    <mergeCell ref="BA10:BC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2:G13"/>
    <mergeCell ref="H12:M12"/>
    <mergeCell ref="N12:S12"/>
    <mergeCell ref="V12:W12"/>
    <mergeCell ref="Z12:AE12"/>
    <mergeCell ref="AF12:AH13"/>
    <mergeCell ref="AI12:AK13"/>
    <mergeCell ref="AL12:AN13"/>
    <mergeCell ref="Z13:AA13"/>
    <mergeCell ref="AB13:AC13"/>
    <mergeCell ref="AD13:AE13"/>
    <mergeCell ref="AO12:AQ13"/>
    <mergeCell ref="AR12:AT13"/>
    <mergeCell ref="AU12:AW13"/>
    <mergeCell ref="AX12:AZ13"/>
    <mergeCell ref="BA12:BC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4:G15"/>
    <mergeCell ref="H14:M14"/>
    <mergeCell ref="N14:S14"/>
    <mergeCell ref="T14:Y14"/>
    <mergeCell ref="AR14:AT15"/>
    <mergeCell ref="AU14:AW15"/>
    <mergeCell ref="AX14:AZ15"/>
    <mergeCell ref="AB14:AC14"/>
    <mergeCell ref="AF14:AH15"/>
    <mergeCell ref="AI14:AK15"/>
    <mergeCell ref="AL14:AN15"/>
    <mergeCell ref="BA14:BC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8:AB18"/>
    <mergeCell ref="AC18:AE18"/>
    <mergeCell ref="B18:G18"/>
    <mergeCell ref="H18:M18"/>
    <mergeCell ref="N18:S18"/>
    <mergeCell ref="T18:Y18"/>
    <mergeCell ref="Z15:AA15"/>
    <mergeCell ref="AB15:AC15"/>
    <mergeCell ref="AD15:AE15"/>
    <mergeCell ref="AO14:AQ15"/>
    <mergeCell ref="AF18:AH18"/>
    <mergeCell ref="AI18:AK18"/>
    <mergeCell ref="AL18:AN18"/>
    <mergeCell ref="AO18:AQ18"/>
    <mergeCell ref="L20:M20"/>
    <mergeCell ref="N20:O20"/>
    <mergeCell ref="AF19:AH20"/>
    <mergeCell ref="AI19:AK20"/>
    <mergeCell ref="AR18:AT18"/>
    <mergeCell ref="AU18:AW18"/>
    <mergeCell ref="B19:G20"/>
    <mergeCell ref="J19:K19"/>
    <mergeCell ref="N19:S19"/>
    <mergeCell ref="T19:Y19"/>
    <mergeCell ref="T20:U20"/>
    <mergeCell ref="V20:W20"/>
    <mergeCell ref="H20:I20"/>
    <mergeCell ref="J20:K20"/>
    <mergeCell ref="AF21:AH22"/>
    <mergeCell ref="AI21:AK22"/>
    <mergeCell ref="X20:Y20"/>
    <mergeCell ref="B21:G22"/>
    <mergeCell ref="P21:Q21"/>
    <mergeCell ref="T21:Y21"/>
    <mergeCell ref="N22:O22"/>
    <mergeCell ref="P22:Q22"/>
    <mergeCell ref="P20:Q20"/>
    <mergeCell ref="R20:S20"/>
    <mergeCell ref="R22:S22"/>
    <mergeCell ref="T22:U22"/>
    <mergeCell ref="V22:W22"/>
    <mergeCell ref="X22:Y22"/>
    <mergeCell ref="V23:W23"/>
    <mergeCell ref="H24:I24"/>
    <mergeCell ref="J24:K24"/>
    <mergeCell ref="L24:M24"/>
    <mergeCell ref="N24:O24"/>
    <mergeCell ref="P24:Q24"/>
    <mergeCell ref="R24:S24"/>
    <mergeCell ref="AL23:AN24"/>
    <mergeCell ref="AF23:AH24"/>
    <mergeCell ref="AI23:AK24"/>
    <mergeCell ref="B23:G24"/>
    <mergeCell ref="H23:M23"/>
    <mergeCell ref="N23:S23"/>
    <mergeCell ref="T24:U24"/>
    <mergeCell ref="V24:W24"/>
    <mergeCell ref="X24:Y24"/>
    <mergeCell ref="Z23:AB24"/>
    <mergeCell ref="AC23:AE24"/>
    <mergeCell ref="AL28:AN29"/>
    <mergeCell ref="AO28:AQ29"/>
    <mergeCell ref="B30:G31"/>
    <mergeCell ref="H31:I31"/>
    <mergeCell ref="J31:K31"/>
    <mergeCell ref="L31:M31"/>
    <mergeCell ref="H30:M30"/>
    <mergeCell ref="AO30:AQ31"/>
    <mergeCell ref="N31:O31"/>
    <mergeCell ref="AJ39:AS39"/>
    <mergeCell ref="AT39:BC39"/>
    <mergeCell ref="AJ40:AS40"/>
    <mergeCell ref="AT40:BC40"/>
    <mergeCell ref="AU32:AW33"/>
    <mergeCell ref="AR32:AT33"/>
    <mergeCell ref="R31:S31"/>
    <mergeCell ref="AF30:AH31"/>
    <mergeCell ref="AI30:AK31"/>
    <mergeCell ref="AL30:AN31"/>
    <mergeCell ref="Z30:AB31"/>
    <mergeCell ref="AC30:AE31"/>
    <mergeCell ref="AR30:AT31"/>
    <mergeCell ref="AU30:AW31"/>
    <mergeCell ref="X41:AH41"/>
    <mergeCell ref="X39:AH39"/>
    <mergeCell ref="X40:AH40"/>
    <mergeCell ref="X38:AH38"/>
    <mergeCell ref="AJ41:AS41"/>
    <mergeCell ref="AT41:BC41"/>
    <mergeCell ref="AJ42:AS42"/>
    <mergeCell ref="AT42:BC42"/>
    <mergeCell ref="X42:AH42"/>
    <mergeCell ref="B43:C43"/>
    <mergeCell ref="P33:Q33"/>
    <mergeCell ref="R33:S33"/>
    <mergeCell ref="AF32:AH33"/>
    <mergeCell ref="B32:G33"/>
    <mergeCell ref="H32:M32"/>
    <mergeCell ref="H33:I33"/>
    <mergeCell ref="J33:K33"/>
    <mergeCell ref="B42:C42"/>
    <mergeCell ref="X46:AH46"/>
    <mergeCell ref="I45:S45"/>
    <mergeCell ref="U45:V45"/>
    <mergeCell ref="I46:S46"/>
    <mergeCell ref="U46:V46"/>
    <mergeCell ref="B45:C45"/>
    <mergeCell ref="D45:G45"/>
    <mergeCell ref="B46:C46"/>
    <mergeCell ref="D46:G46"/>
    <mergeCell ref="X48:AH48"/>
    <mergeCell ref="B47:C47"/>
    <mergeCell ref="D47:G47"/>
    <mergeCell ref="I47:S47"/>
    <mergeCell ref="U47:V47"/>
    <mergeCell ref="B48:C48"/>
    <mergeCell ref="D48:G48"/>
    <mergeCell ref="I48:S48"/>
    <mergeCell ref="U48:V48"/>
    <mergeCell ref="H21:M21"/>
    <mergeCell ref="H22:I22"/>
    <mergeCell ref="J22:K22"/>
    <mergeCell ref="L22:M22"/>
    <mergeCell ref="AL19:AN20"/>
    <mergeCell ref="AO19:AQ20"/>
    <mergeCell ref="AR21:AT22"/>
    <mergeCell ref="AU21:AW22"/>
    <mergeCell ref="AL21:AN22"/>
    <mergeCell ref="AO21:AQ22"/>
    <mergeCell ref="AR19:AT20"/>
    <mergeCell ref="AU19:AW20"/>
    <mergeCell ref="AO23:AQ24"/>
    <mergeCell ref="AR23:AT24"/>
    <mergeCell ref="AU23:AW24"/>
    <mergeCell ref="B38:C38"/>
    <mergeCell ref="D38:G38"/>
    <mergeCell ref="I38:S38"/>
    <mergeCell ref="U38:V38"/>
    <mergeCell ref="AJ38:AS38"/>
    <mergeCell ref="AT38:BC38"/>
    <mergeCell ref="T30:Y30"/>
    <mergeCell ref="B39:C39"/>
    <mergeCell ref="D39:G39"/>
    <mergeCell ref="I39:S39"/>
    <mergeCell ref="U39:V39"/>
    <mergeCell ref="B40:C40"/>
    <mergeCell ref="D40:G40"/>
    <mergeCell ref="I40:S40"/>
    <mergeCell ref="U40:V40"/>
    <mergeCell ref="AJ43:AS43"/>
    <mergeCell ref="AT43:BC43"/>
    <mergeCell ref="B44:C44"/>
    <mergeCell ref="D44:G44"/>
    <mergeCell ref="I44:S44"/>
    <mergeCell ref="U44:V44"/>
    <mergeCell ref="X44:AH44"/>
    <mergeCell ref="AJ44:AS44"/>
    <mergeCell ref="AT44:BC44"/>
    <mergeCell ref="D43:G43"/>
    <mergeCell ref="AJ45:AS45"/>
    <mergeCell ref="AT45:BC45"/>
    <mergeCell ref="AJ48:AS48"/>
    <mergeCell ref="X45:AH45"/>
    <mergeCell ref="AT48:BC48"/>
    <mergeCell ref="AJ46:AS46"/>
    <mergeCell ref="AT46:BC46"/>
    <mergeCell ref="AJ47:AS47"/>
    <mergeCell ref="AT47:BC47"/>
    <mergeCell ref="X47:AH47"/>
    <mergeCell ref="X43:AH43"/>
    <mergeCell ref="B41:C41"/>
    <mergeCell ref="D41:G41"/>
    <mergeCell ref="I41:S41"/>
    <mergeCell ref="U41:V41"/>
    <mergeCell ref="D42:G42"/>
    <mergeCell ref="I42:S42"/>
    <mergeCell ref="U42:V42"/>
    <mergeCell ref="I43:S43"/>
    <mergeCell ref="U43:V43"/>
    <mergeCell ref="V31:W31"/>
    <mergeCell ref="X31:Y31"/>
    <mergeCell ref="X33:Y33"/>
    <mergeCell ref="AI32:AK33"/>
    <mergeCell ref="T33:U33"/>
    <mergeCell ref="V33:W33"/>
    <mergeCell ref="AL32:AN33"/>
    <mergeCell ref="AO32:AQ33"/>
    <mergeCell ref="Z32:AB33"/>
    <mergeCell ref="AC32:AE33"/>
  </mergeCells>
  <printOptions/>
  <pageMargins left="0.7874015748031497" right="0.5905511811023623" top="0.7874015748031497" bottom="0.7874015748031497" header="0.5118110236220472" footer="0.5118110236220472"/>
  <pageSetup orientation="portrait" paperSize="9" scale="8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I37"/>
  <sheetViews>
    <sheetView tabSelected="1" view="pageBreakPreview" zoomScale="75" zoomScaleSheetLayoutView="75" workbookViewId="0" topLeftCell="A1">
      <selection activeCell="BF6" sqref="BF6"/>
    </sheetView>
  </sheetViews>
  <sheetFormatPr defaultColWidth="9.00390625" defaultRowHeight="13.5"/>
  <cols>
    <col min="1" max="1" width="2.75390625" style="3" customWidth="1"/>
    <col min="2" max="2" width="1.4921875" style="3" customWidth="1"/>
    <col min="3" max="3" width="2.625" style="3" customWidth="1"/>
    <col min="4" max="7" width="2.375" style="3" customWidth="1"/>
    <col min="8" max="49" width="1.37890625" style="3" customWidth="1"/>
    <col min="50" max="50" width="1.75390625" style="3" customWidth="1"/>
    <col min="51" max="55" width="1.37890625" style="3" customWidth="1"/>
    <col min="56" max="56" width="2.00390625" style="3" customWidth="1"/>
    <col min="57" max="61" width="1.625" style="3" customWidth="1"/>
    <col min="62" max="16384" width="9.00390625" style="3" customWidth="1"/>
  </cols>
  <sheetData>
    <row r="1" ht="6.75" customHeight="1"/>
    <row r="2" spans="1:55" ht="36.75" customHeight="1">
      <c r="A2" s="222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</row>
    <row r="3" spans="1:55" ht="21" customHeight="1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</row>
    <row r="4" spans="6:32" ht="8.2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8" ht="18.75" customHeight="1">
      <c r="B5" s="3" t="s">
        <v>78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AE5" s="3" t="s">
        <v>81</v>
      </c>
      <c r="AL5" s="8"/>
    </row>
    <row r="6" spans="2:44" ht="19.5" customHeight="1" thickBot="1">
      <c r="B6" s="1"/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AR6" s="1"/>
    </row>
    <row r="7" spans="2:61" ht="30" customHeight="1">
      <c r="B7" s="166"/>
      <c r="C7" s="167"/>
      <c r="D7" s="167"/>
      <c r="E7" s="167"/>
      <c r="F7" s="167"/>
      <c r="G7" s="168"/>
      <c r="H7" s="169" t="str">
        <f>B8</f>
        <v>北斗</v>
      </c>
      <c r="I7" s="170"/>
      <c r="J7" s="170"/>
      <c r="K7" s="170"/>
      <c r="L7" s="170"/>
      <c r="M7" s="171"/>
      <c r="N7" s="169" t="str">
        <f>B10</f>
        <v>羅臼</v>
      </c>
      <c r="O7" s="170"/>
      <c r="P7" s="170"/>
      <c r="Q7" s="170"/>
      <c r="R7" s="170"/>
      <c r="S7" s="171"/>
      <c r="T7" s="169" t="str">
        <f>B12</f>
        <v>別海</v>
      </c>
      <c r="U7" s="170"/>
      <c r="V7" s="170"/>
      <c r="W7" s="170"/>
      <c r="X7" s="170"/>
      <c r="Y7" s="171"/>
      <c r="Z7" s="169" t="str">
        <f>B14</f>
        <v>成央</v>
      </c>
      <c r="AA7" s="170"/>
      <c r="AB7" s="170"/>
      <c r="AC7" s="170"/>
      <c r="AD7" s="170"/>
      <c r="AE7" s="171"/>
      <c r="AF7" s="169" t="str">
        <f>B16</f>
        <v>中標津Ｊｒ</v>
      </c>
      <c r="AG7" s="170"/>
      <c r="AH7" s="170"/>
      <c r="AI7" s="170"/>
      <c r="AJ7" s="170"/>
      <c r="AK7" s="171"/>
      <c r="AL7" s="164" t="s">
        <v>3</v>
      </c>
      <c r="AM7" s="165"/>
      <c r="AN7" s="161"/>
      <c r="AO7" s="82" t="s">
        <v>4</v>
      </c>
      <c r="AP7" s="82"/>
      <c r="AQ7" s="82"/>
      <c r="AR7" s="82" t="s">
        <v>5</v>
      </c>
      <c r="AS7" s="82"/>
      <c r="AT7" s="163"/>
      <c r="AU7" s="61" t="s">
        <v>0</v>
      </c>
      <c r="AV7" s="82"/>
      <c r="AW7" s="162"/>
      <c r="AX7" s="161" t="s">
        <v>6</v>
      </c>
      <c r="AY7" s="82"/>
      <c r="AZ7" s="82"/>
      <c r="BA7" s="82" t="s">
        <v>7</v>
      </c>
      <c r="BB7" s="82"/>
      <c r="BC7" s="163"/>
      <c r="BD7" s="158" t="s">
        <v>1</v>
      </c>
      <c r="BE7" s="159"/>
      <c r="BF7" s="160"/>
      <c r="BG7" s="161" t="s">
        <v>2</v>
      </c>
      <c r="BH7" s="82"/>
      <c r="BI7" s="162"/>
    </row>
    <row r="8" spans="2:61" ht="15" customHeight="1">
      <c r="B8" s="146" t="s">
        <v>30</v>
      </c>
      <c r="C8" s="147"/>
      <c r="D8" s="147"/>
      <c r="E8" s="147"/>
      <c r="F8" s="147"/>
      <c r="G8" s="147"/>
      <c r="H8" s="12"/>
      <c r="I8" s="13"/>
      <c r="J8" s="79"/>
      <c r="K8" s="79"/>
      <c r="L8" s="13"/>
      <c r="M8" s="14"/>
      <c r="N8" s="75"/>
      <c r="O8" s="134"/>
      <c r="P8" s="134"/>
      <c r="Q8" s="134"/>
      <c r="R8" s="134"/>
      <c r="S8" s="135"/>
      <c r="T8" s="75"/>
      <c r="U8" s="134"/>
      <c r="V8" s="134"/>
      <c r="W8" s="134"/>
      <c r="X8" s="134"/>
      <c r="Y8" s="135"/>
      <c r="Z8" s="75"/>
      <c r="AA8" s="134"/>
      <c r="AB8" s="134"/>
      <c r="AC8" s="134"/>
      <c r="AD8" s="134"/>
      <c r="AE8" s="135"/>
      <c r="AF8" s="75"/>
      <c r="AG8" s="134"/>
      <c r="AH8" s="134"/>
      <c r="AI8" s="134"/>
      <c r="AJ8" s="134"/>
      <c r="AK8" s="135"/>
      <c r="AL8" s="107">
        <f>COUNTIF(H8:AK8,"○")</f>
        <v>0</v>
      </c>
      <c r="AM8" s="101"/>
      <c r="AN8" s="101"/>
      <c r="AO8" s="105">
        <f>COUNTIF(H8:AK8,"△")</f>
        <v>0</v>
      </c>
      <c r="AP8" s="101"/>
      <c r="AQ8" s="102"/>
      <c r="AR8" s="101">
        <f>COUNTIF(H8:AK8,"●")</f>
        <v>0</v>
      </c>
      <c r="AS8" s="101"/>
      <c r="AT8" s="101"/>
      <c r="AU8" s="114">
        <f>AL8*3+AO8*1</f>
        <v>0</v>
      </c>
      <c r="AV8" s="115"/>
      <c r="AW8" s="116"/>
      <c r="AX8" s="101">
        <f>SUM(H9,N9,T9,AF9)</f>
        <v>0</v>
      </c>
      <c r="AY8" s="101"/>
      <c r="AZ8" s="102"/>
      <c r="BA8" s="105">
        <f>SUM(L9,R9,X9,AJ9)</f>
        <v>0</v>
      </c>
      <c r="BB8" s="101"/>
      <c r="BC8" s="101"/>
      <c r="BD8" s="125">
        <f>AX8-BA8</f>
        <v>0</v>
      </c>
      <c r="BE8" s="126"/>
      <c r="BF8" s="127"/>
      <c r="BG8" s="60"/>
      <c r="BH8" s="68"/>
      <c r="BI8" s="131"/>
    </row>
    <row r="9" spans="2:61" ht="15" customHeight="1">
      <c r="B9" s="154"/>
      <c r="C9" s="155"/>
      <c r="D9" s="155"/>
      <c r="E9" s="155"/>
      <c r="F9" s="155"/>
      <c r="G9" s="155"/>
      <c r="H9" s="142"/>
      <c r="I9" s="143"/>
      <c r="J9" s="109"/>
      <c r="K9" s="109"/>
      <c r="L9" s="110"/>
      <c r="M9" s="111"/>
      <c r="N9" s="142"/>
      <c r="O9" s="143"/>
      <c r="P9" s="109" t="s">
        <v>47</v>
      </c>
      <c r="Q9" s="109"/>
      <c r="R9" s="110"/>
      <c r="S9" s="111"/>
      <c r="T9" s="142"/>
      <c r="U9" s="143"/>
      <c r="V9" s="109" t="s">
        <v>47</v>
      </c>
      <c r="W9" s="109"/>
      <c r="X9" s="110"/>
      <c r="Y9" s="111"/>
      <c r="Z9" s="142"/>
      <c r="AA9" s="143"/>
      <c r="AB9" s="109" t="s">
        <v>47</v>
      </c>
      <c r="AC9" s="109"/>
      <c r="AD9" s="110"/>
      <c r="AE9" s="111"/>
      <c r="AF9" s="142"/>
      <c r="AG9" s="143"/>
      <c r="AH9" s="109" t="s">
        <v>47</v>
      </c>
      <c r="AI9" s="109"/>
      <c r="AJ9" s="110"/>
      <c r="AK9" s="111"/>
      <c r="AL9" s="153"/>
      <c r="AM9" s="136"/>
      <c r="AN9" s="136"/>
      <c r="AO9" s="138"/>
      <c r="AP9" s="136"/>
      <c r="AQ9" s="137"/>
      <c r="AR9" s="136"/>
      <c r="AS9" s="136"/>
      <c r="AT9" s="136"/>
      <c r="AU9" s="150"/>
      <c r="AV9" s="151"/>
      <c r="AW9" s="152"/>
      <c r="AX9" s="136"/>
      <c r="AY9" s="136"/>
      <c r="AZ9" s="137"/>
      <c r="BA9" s="138"/>
      <c r="BB9" s="136"/>
      <c r="BC9" s="136"/>
      <c r="BD9" s="139"/>
      <c r="BE9" s="140"/>
      <c r="BF9" s="141"/>
      <c r="BG9" s="60"/>
      <c r="BH9" s="68"/>
      <c r="BI9" s="131"/>
    </row>
    <row r="10" spans="2:61" ht="15" customHeight="1">
      <c r="B10" s="146" t="s">
        <v>31</v>
      </c>
      <c r="C10" s="147"/>
      <c r="D10" s="147"/>
      <c r="E10" s="147"/>
      <c r="F10" s="147"/>
      <c r="G10" s="147"/>
      <c r="H10" s="75">
        <f>IF(H11="","",IF(H11=L11,"△",IF(H11&gt;L11,"○","●")))</f>
      </c>
      <c r="I10" s="134"/>
      <c r="J10" s="134"/>
      <c r="K10" s="134"/>
      <c r="L10" s="134"/>
      <c r="M10" s="135"/>
      <c r="N10" s="12"/>
      <c r="O10" s="13"/>
      <c r="P10" s="79"/>
      <c r="Q10" s="79"/>
      <c r="R10" s="13"/>
      <c r="S10" s="14"/>
      <c r="T10" s="75"/>
      <c r="U10" s="134"/>
      <c r="V10" s="134"/>
      <c r="W10" s="134"/>
      <c r="X10" s="134"/>
      <c r="Y10" s="135"/>
      <c r="Z10" s="75"/>
      <c r="AA10" s="134"/>
      <c r="AB10" s="134"/>
      <c r="AC10" s="134"/>
      <c r="AD10" s="134"/>
      <c r="AE10" s="135"/>
      <c r="AF10" s="75"/>
      <c r="AG10" s="134"/>
      <c r="AH10" s="134"/>
      <c r="AI10" s="134"/>
      <c r="AJ10" s="134"/>
      <c r="AK10" s="135"/>
      <c r="AL10" s="107">
        <f>COUNTIF(H10:AK10,"○")</f>
        <v>0</v>
      </c>
      <c r="AM10" s="101"/>
      <c r="AN10" s="101"/>
      <c r="AO10" s="105">
        <f>COUNTIF(H10:AK10,"△")</f>
        <v>0</v>
      </c>
      <c r="AP10" s="101"/>
      <c r="AQ10" s="102"/>
      <c r="AR10" s="101">
        <f>COUNTIF(H10:AK10,"●")</f>
        <v>0</v>
      </c>
      <c r="AS10" s="101"/>
      <c r="AT10" s="101"/>
      <c r="AU10" s="114">
        <f>AL10*3+AO10*1</f>
        <v>0</v>
      </c>
      <c r="AV10" s="115"/>
      <c r="AW10" s="116"/>
      <c r="AX10" s="101">
        <f>SUM(H11,N11,T11,AF11)</f>
        <v>0</v>
      </c>
      <c r="AY10" s="101"/>
      <c r="AZ10" s="102"/>
      <c r="BA10" s="105">
        <f>SUM(L11,R11,X11,AJ11)</f>
        <v>0</v>
      </c>
      <c r="BB10" s="101"/>
      <c r="BC10" s="101"/>
      <c r="BD10" s="125">
        <f>AX10-BA10</f>
        <v>0</v>
      </c>
      <c r="BE10" s="126"/>
      <c r="BF10" s="127"/>
      <c r="BG10" s="60"/>
      <c r="BH10" s="68"/>
      <c r="BI10" s="131"/>
    </row>
    <row r="11" spans="2:61" ht="15" customHeight="1">
      <c r="B11" s="154"/>
      <c r="C11" s="155"/>
      <c r="D11" s="155"/>
      <c r="E11" s="155"/>
      <c r="F11" s="155"/>
      <c r="G11" s="155"/>
      <c r="H11" s="142"/>
      <c r="I11" s="143"/>
      <c r="J11" s="109" t="s">
        <v>47</v>
      </c>
      <c r="K11" s="109"/>
      <c r="L11" s="110"/>
      <c r="M11" s="111"/>
      <c r="N11" s="142"/>
      <c r="O11" s="143"/>
      <c r="P11" s="109"/>
      <c r="Q11" s="109"/>
      <c r="R11" s="110"/>
      <c r="S11" s="111"/>
      <c r="T11" s="142"/>
      <c r="U11" s="143"/>
      <c r="V11" s="109" t="s">
        <v>47</v>
      </c>
      <c r="W11" s="109"/>
      <c r="X11" s="110"/>
      <c r="Y11" s="111"/>
      <c r="Z11" s="142"/>
      <c r="AA11" s="143"/>
      <c r="AB11" s="109" t="s">
        <v>47</v>
      </c>
      <c r="AC11" s="109"/>
      <c r="AD11" s="110"/>
      <c r="AE11" s="111"/>
      <c r="AF11" s="142"/>
      <c r="AG11" s="143"/>
      <c r="AH11" s="109" t="s">
        <v>47</v>
      </c>
      <c r="AI11" s="109"/>
      <c r="AJ11" s="110"/>
      <c r="AK11" s="111"/>
      <c r="AL11" s="153"/>
      <c r="AM11" s="136"/>
      <c r="AN11" s="136"/>
      <c r="AO11" s="138"/>
      <c r="AP11" s="136"/>
      <c r="AQ11" s="137"/>
      <c r="AR11" s="136"/>
      <c r="AS11" s="136"/>
      <c r="AT11" s="136"/>
      <c r="AU11" s="150"/>
      <c r="AV11" s="151"/>
      <c r="AW11" s="152"/>
      <c r="AX11" s="136"/>
      <c r="AY11" s="136"/>
      <c r="AZ11" s="137"/>
      <c r="BA11" s="138"/>
      <c r="BB11" s="136"/>
      <c r="BC11" s="136"/>
      <c r="BD11" s="139"/>
      <c r="BE11" s="140"/>
      <c r="BF11" s="141"/>
      <c r="BG11" s="60"/>
      <c r="BH11" s="68"/>
      <c r="BI11" s="131"/>
    </row>
    <row r="12" spans="2:61" ht="15" customHeight="1">
      <c r="B12" s="146" t="s">
        <v>48</v>
      </c>
      <c r="C12" s="147"/>
      <c r="D12" s="147"/>
      <c r="E12" s="147"/>
      <c r="F12" s="147"/>
      <c r="G12" s="147"/>
      <c r="H12" s="75">
        <f>IF(H13="","",IF(H13=L13,"△",IF(H13&gt;L13,"○","●")))</f>
      </c>
      <c r="I12" s="134"/>
      <c r="J12" s="134"/>
      <c r="K12" s="134"/>
      <c r="L12" s="134"/>
      <c r="M12" s="135"/>
      <c r="N12" s="75">
        <f>IF(N13="","",IF(N13=R13,"△",IF(N13&gt;R13,"○","●")))</f>
      </c>
      <c r="O12" s="134"/>
      <c r="P12" s="134"/>
      <c r="Q12" s="134"/>
      <c r="R12" s="134"/>
      <c r="S12" s="135"/>
      <c r="T12" s="12"/>
      <c r="U12" s="13"/>
      <c r="V12" s="79"/>
      <c r="W12" s="79"/>
      <c r="X12" s="13"/>
      <c r="Y12" s="14"/>
      <c r="Z12" s="75"/>
      <c r="AA12" s="134"/>
      <c r="AB12" s="134"/>
      <c r="AC12" s="134"/>
      <c r="AD12" s="134"/>
      <c r="AE12" s="135"/>
      <c r="AF12" s="75"/>
      <c r="AG12" s="134"/>
      <c r="AH12" s="134"/>
      <c r="AI12" s="134"/>
      <c r="AJ12" s="134"/>
      <c r="AK12" s="135"/>
      <c r="AL12" s="107">
        <f>COUNTIF(H12:AK12,"○")</f>
        <v>0</v>
      </c>
      <c r="AM12" s="101"/>
      <c r="AN12" s="101"/>
      <c r="AO12" s="105">
        <f>COUNTIF(H12:AK12,"△")</f>
        <v>0</v>
      </c>
      <c r="AP12" s="101"/>
      <c r="AQ12" s="102"/>
      <c r="AR12" s="101">
        <f>COUNTIF(H12:AK12,"●")</f>
        <v>0</v>
      </c>
      <c r="AS12" s="101"/>
      <c r="AT12" s="101"/>
      <c r="AU12" s="114">
        <f>AL12*3+AO12*1</f>
        <v>0</v>
      </c>
      <c r="AV12" s="115"/>
      <c r="AW12" s="116"/>
      <c r="AX12" s="101">
        <f>SUM(H13,N13,T13,AF13)</f>
        <v>0</v>
      </c>
      <c r="AY12" s="101"/>
      <c r="AZ12" s="102"/>
      <c r="BA12" s="105">
        <f>SUM(L13,R13,X13,AJ13)</f>
        <v>0</v>
      </c>
      <c r="BB12" s="101"/>
      <c r="BC12" s="101"/>
      <c r="BD12" s="125">
        <f>AX12-BA12</f>
        <v>0</v>
      </c>
      <c r="BE12" s="126"/>
      <c r="BF12" s="127"/>
      <c r="BG12" s="60"/>
      <c r="BH12" s="68"/>
      <c r="BI12" s="131"/>
    </row>
    <row r="13" spans="2:61" ht="15" customHeight="1">
      <c r="B13" s="154"/>
      <c r="C13" s="155"/>
      <c r="D13" s="155"/>
      <c r="E13" s="155"/>
      <c r="F13" s="155"/>
      <c r="G13" s="155"/>
      <c r="H13" s="142"/>
      <c r="I13" s="143"/>
      <c r="J13" s="109" t="s">
        <v>49</v>
      </c>
      <c r="K13" s="109"/>
      <c r="L13" s="110"/>
      <c r="M13" s="111"/>
      <c r="N13" s="142"/>
      <c r="O13" s="143"/>
      <c r="P13" s="109" t="s">
        <v>49</v>
      </c>
      <c r="Q13" s="109"/>
      <c r="R13" s="110"/>
      <c r="S13" s="111"/>
      <c r="T13" s="142"/>
      <c r="U13" s="143"/>
      <c r="V13" s="109"/>
      <c r="W13" s="109"/>
      <c r="X13" s="110"/>
      <c r="Y13" s="111"/>
      <c r="Z13" s="142"/>
      <c r="AA13" s="143"/>
      <c r="AB13" s="109" t="s">
        <v>49</v>
      </c>
      <c r="AC13" s="109"/>
      <c r="AD13" s="110"/>
      <c r="AE13" s="111"/>
      <c r="AF13" s="142"/>
      <c r="AG13" s="143"/>
      <c r="AH13" s="109" t="s">
        <v>49</v>
      </c>
      <c r="AI13" s="109"/>
      <c r="AJ13" s="110"/>
      <c r="AK13" s="111"/>
      <c r="AL13" s="153"/>
      <c r="AM13" s="136"/>
      <c r="AN13" s="136"/>
      <c r="AO13" s="138"/>
      <c r="AP13" s="136"/>
      <c r="AQ13" s="137"/>
      <c r="AR13" s="136"/>
      <c r="AS13" s="136"/>
      <c r="AT13" s="136"/>
      <c r="AU13" s="150"/>
      <c r="AV13" s="151"/>
      <c r="AW13" s="152"/>
      <c r="AX13" s="136"/>
      <c r="AY13" s="136"/>
      <c r="AZ13" s="137"/>
      <c r="BA13" s="138"/>
      <c r="BB13" s="136"/>
      <c r="BC13" s="136"/>
      <c r="BD13" s="139"/>
      <c r="BE13" s="140"/>
      <c r="BF13" s="141"/>
      <c r="BG13" s="60"/>
      <c r="BH13" s="68"/>
      <c r="BI13" s="131"/>
    </row>
    <row r="14" spans="2:61" ht="15" customHeight="1">
      <c r="B14" s="203" t="s">
        <v>50</v>
      </c>
      <c r="C14" s="204"/>
      <c r="D14" s="204"/>
      <c r="E14" s="204"/>
      <c r="F14" s="204"/>
      <c r="G14" s="204"/>
      <c r="H14" s="176">
        <f>IF(H15="","",IF(H15=L15,"△",IF(H15&gt;L15,"○","●")))</f>
      </c>
      <c r="I14" s="177"/>
      <c r="J14" s="177"/>
      <c r="K14" s="177"/>
      <c r="L14" s="177"/>
      <c r="M14" s="178"/>
      <c r="N14" s="176">
        <f>IF(N15="","",IF(N15=R15,"△",IF(N15&gt;R15,"○","●")))</f>
      </c>
      <c r="O14" s="177"/>
      <c r="P14" s="177"/>
      <c r="Q14" s="177"/>
      <c r="R14" s="177"/>
      <c r="S14" s="178"/>
      <c r="T14" s="176">
        <f>IF(T15="","",IF(T15=X15,"△",IF(T15&gt;X15,"○","●")))</f>
      </c>
      <c r="U14" s="177"/>
      <c r="V14" s="177"/>
      <c r="W14" s="177"/>
      <c r="X14" s="177"/>
      <c r="Y14" s="178"/>
      <c r="Z14" s="44"/>
      <c r="AA14" s="45"/>
      <c r="AB14" s="206"/>
      <c r="AC14" s="206"/>
      <c r="AD14" s="45"/>
      <c r="AE14" s="46"/>
      <c r="AF14" s="176"/>
      <c r="AG14" s="177"/>
      <c r="AH14" s="177"/>
      <c r="AI14" s="177"/>
      <c r="AJ14" s="177"/>
      <c r="AK14" s="178"/>
      <c r="AL14" s="181">
        <f>COUNTIF(H14:AK14,"○")</f>
        <v>0</v>
      </c>
      <c r="AM14" s="182"/>
      <c r="AN14" s="182"/>
      <c r="AO14" s="185">
        <f>COUNTIF(H14:AK14,"△")</f>
        <v>0</v>
      </c>
      <c r="AP14" s="182"/>
      <c r="AQ14" s="186"/>
      <c r="AR14" s="182">
        <f>COUNTIF(H14:AK14,"●")</f>
        <v>0</v>
      </c>
      <c r="AS14" s="182"/>
      <c r="AT14" s="182"/>
      <c r="AU14" s="189">
        <f>AL14*3+AO14*1</f>
        <v>0</v>
      </c>
      <c r="AV14" s="190"/>
      <c r="AW14" s="191"/>
      <c r="AX14" s="182">
        <f>SUM(H15,N15,T15,AF15)</f>
        <v>0</v>
      </c>
      <c r="AY14" s="182"/>
      <c r="AZ14" s="186"/>
      <c r="BA14" s="185">
        <f>SUM(L15,R15,X15,AJ15)</f>
        <v>0</v>
      </c>
      <c r="BB14" s="182"/>
      <c r="BC14" s="182"/>
      <c r="BD14" s="211">
        <f>AX14-BA14</f>
        <v>0</v>
      </c>
      <c r="BE14" s="212"/>
      <c r="BF14" s="213"/>
      <c r="BG14" s="60"/>
      <c r="BH14" s="68"/>
      <c r="BI14" s="131"/>
    </row>
    <row r="15" spans="2:61" ht="15" customHeight="1">
      <c r="B15" s="59"/>
      <c r="C15" s="205"/>
      <c r="D15" s="205"/>
      <c r="E15" s="205"/>
      <c r="F15" s="205"/>
      <c r="G15" s="205"/>
      <c r="H15" s="209"/>
      <c r="I15" s="210"/>
      <c r="J15" s="206" t="s">
        <v>51</v>
      </c>
      <c r="K15" s="206"/>
      <c r="L15" s="207"/>
      <c r="M15" s="208"/>
      <c r="N15" s="209"/>
      <c r="O15" s="210"/>
      <c r="P15" s="206" t="s">
        <v>51</v>
      </c>
      <c r="Q15" s="206"/>
      <c r="R15" s="207"/>
      <c r="S15" s="208"/>
      <c r="T15" s="209"/>
      <c r="U15" s="210"/>
      <c r="V15" s="206" t="s">
        <v>51</v>
      </c>
      <c r="W15" s="206"/>
      <c r="X15" s="207"/>
      <c r="Y15" s="208"/>
      <c r="Z15" s="209"/>
      <c r="AA15" s="210"/>
      <c r="AB15" s="206"/>
      <c r="AC15" s="206"/>
      <c r="AD15" s="207"/>
      <c r="AE15" s="208"/>
      <c r="AF15" s="209"/>
      <c r="AG15" s="210"/>
      <c r="AH15" s="206" t="s">
        <v>51</v>
      </c>
      <c r="AI15" s="206"/>
      <c r="AJ15" s="207"/>
      <c r="AK15" s="208"/>
      <c r="AL15" s="181"/>
      <c r="AM15" s="182"/>
      <c r="AN15" s="182"/>
      <c r="AO15" s="185"/>
      <c r="AP15" s="182"/>
      <c r="AQ15" s="186"/>
      <c r="AR15" s="182"/>
      <c r="AS15" s="182"/>
      <c r="AT15" s="182"/>
      <c r="AU15" s="189"/>
      <c r="AV15" s="190"/>
      <c r="AW15" s="191"/>
      <c r="AX15" s="182"/>
      <c r="AY15" s="182"/>
      <c r="AZ15" s="186"/>
      <c r="BA15" s="185"/>
      <c r="BB15" s="182"/>
      <c r="BC15" s="182"/>
      <c r="BD15" s="211"/>
      <c r="BE15" s="212"/>
      <c r="BF15" s="213"/>
      <c r="BG15" s="60"/>
      <c r="BH15" s="68"/>
      <c r="BI15" s="131"/>
    </row>
    <row r="16" spans="2:61" ht="15" customHeight="1">
      <c r="B16" s="203" t="s">
        <v>52</v>
      </c>
      <c r="C16" s="204"/>
      <c r="D16" s="204"/>
      <c r="E16" s="204"/>
      <c r="F16" s="204"/>
      <c r="G16" s="204"/>
      <c r="H16" s="176">
        <f>IF(H17="","",IF(H17=L17,"△",IF(H17&gt;L17,"○","●")))</f>
      </c>
      <c r="I16" s="177"/>
      <c r="J16" s="177"/>
      <c r="K16" s="177"/>
      <c r="L16" s="177"/>
      <c r="M16" s="178"/>
      <c r="N16" s="176">
        <f>IF(N17="","",IF(N17=R17,"△",IF(N17&gt;R17,"○","●")))</f>
      </c>
      <c r="O16" s="177"/>
      <c r="P16" s="177"/>
      <c r="Q16" s="177"/>
      <c r="R16" s="177"/>
      <c r="S16" s="178"/>
      <c r="T16" s="176">
        <f>IF(T17="","",IF(T17=X17,"△",IF(T17&gt;X17,"○","●")))</f>
      </c>
      <c r="U16" s="177"/>
      <c r="V16" s="177"/>
      <c r="W16" s="177"/>
      <c r="X16" s="177"/>
      <c r="Y16" s="178"/>
      <c r="Z16" s="176">
        <f>IF(Z17="","",IF(Z17=AD17,"△",IF(Z17&gt;AD17,"○","●")))</f>
      </c>
      <c r="AA16" s="177"/>
      <c r="AB16" s="177"/>
      <c r="AC16" s="177"/>
      <c r="AD16" s="177"/>
      <c r="AE16" s="178"/>
      <c r="AF16" s="44"/>
      <c r="AG16" s="45"/>
      <c r="AH16" s="206"/>
      <c r="AI16" s="206"/>
      <c r="AJ16" s="45"/>
      <c r="AK16" s="46"/>
      <c r="AL16" s="181">
        <f>COUNTIF(H16:AK16,"○")</f>
        <v>0</v>
      </c>
      <c r="AM16" s="182"/>
      <c r="AN16" s="182"/>
      <c r="AO16" s="185">
        <f>COUNTIF(H16:AK16,"△")</f>
        <v>0</v>
      </c>
      <c r="AP16" s="182"/>
      <c r="AQ16" s="186"/>
      <c r="AR16" s="182">
        <f>COUNTIF(H16:AK16,"●")</f>
        <v>0</v>
      </c>
      <c r="AS16" s="182"/>
      <c r="AT16" s="182"/>
      <c r="AU16" s="189">
        <f>AL16*3+AO16*1</f>
        <v>0</v>
      </c>
      <c r="AV16" s="190"/>
      <c r="AW16" s="191"/>
      <c r="AX16" s="182">
        <f>SUM(H17,N17,T17,Z17)</f>
        <v>0</v>
      </c>
      <c r="AY16" s="182"/>
      <c r="AZ16" s="186"/>
      <c r="BA16" s="185">
        <f>SUM(L17,R17,X17,AD17)</f>
        <v>0</v>
      </c>
      <c r="BB16" s="182"/>
      <c r="BC16" s="182"/>
      <c r="BD16" s="211">
        <f>AX16-BA16</f>
        <v>0</v>
      </c>
      <c r="BE16" s="212"/>
      <c r="BF16" s="213"/>
      <c r="BG16" s="60"/>
      <c r="BH16" s="68"/>
      <c r="BI16" s="131"/>
    </row>
    <row r="17" spans="2:61" ht="15" customHeight="1" thickBot="1">
      <c r="B17" s="64"/>
      <c r="C17" s="214"/>
      <c r="D17" s="214"/>
      <c r="E17" s="214"/>
      <c r="F17" s="214"/>
      <c r="G17" s="214"/>
      <c r="H17" s="179"/>
      <c r="I17" s="180"/>
      <c r="J17" s="175" t="s">
        <v>51</v>
      </c>
      <c r="K17" s="175"/>
      <c r="L17" s="173"/>
      <c r="M17" s="174"/>
      <c r="N17" s="179"/>
      <c r="O17" s="180"/>
      <c r="P17" s="175" t="s">
        <v>51</v>
      </c>
      <c r="Q17" s="175"/>
      <c r="R17" s="173"/>
      <c r="S17" s="174"/>
      <c r="T17" s="179"/>
      <c r="U17" s="180"/>
      <c r="V17" s="175" t="s">
        <v>51</v>
      </c>
      <c r="W17" s="175"/>
      <c r="X17" s="173"/>
      <c r="Y17" s="174"/>
      <c r="Z17" s="179"/>
      <c r="AA17" s="180"/>
      <c r="AB17" s="175" t="s">
        <v>51</v>
      </c>
      <c r="AC17" s="175"/>
      <c r="AD17" s="173"/>
      <c r="AE17" s="174"/>
      <c r="AF17" s="179"/>
      <c r="AG17" s="180"/>
      <c r="AH17" s="175"/>
      <c r="AI17" s="175"/>
      <c r="AJ17" s="173"/>
      <c r="AK17" s="174"/>
      <c r="AL17" s="183"/>
      <c r="AM17" s="184"/>
      <c r="AN17" s="184"/>
      <c r="AO17" s="187"/>
      <c r="AP17" s="184"/>
      <c r="AQ17" s="188"/>
      <c r="AR17" s="184"/>
      <c r="AS17" s="184"/>
      <c r="AT17" s="184"/>
      <c r="AU17" s="192"/>
      <c r="AV17" s="193"/>
      <c r="AW17" s="194"/>
      <c r="AX17" s="184"/>
      <c r="AY17" s="184"/>
      <c r="AZ17" s="188"/>
      <c r="BA17" s="187"/>
      <c r="BB17" s="184"/>
      <c r="BC17" s="184"/>
      <c r="BD17" s="215"/>
      <c r="BE17" s="216"/>
      <c r="BF17" s="217"/>
      <c r="BG17" s="65"/>
      <c r="BH17" s="132"/>
      <c r="BI17" s="133"/>
    </row>
    <row r="18" ht="7.5" customHeight="1"/>
    <row r="19" ht="15" customHeight="1"/>
    <row r="20" spans="2:46" ht="15" customHeight="1">
      <c r="B20" s="3" t="s">
        <v>11</v>
      </c>
      <c r="F20" s="4"/>
      <c r="G20" s="4"/>
      <c r="H20" s="4"/>
      <c r="I20" s="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3:46" ht="15" customHeight="1" thickBot="1">
      <c r="C21" s="3" t="s">
        <v>79</v>
      </c>
      <c r="F21" s="4"/>
      <c r="G21" s="4"/>
      <c r="H21" s="4"/>
      <c r="I21" s="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2:61" ht="16.5" customHeight="1">
      <c r="B22" s="61"/>
      <c r="C22" s="82"/>
      <c r="D22" s="83" t="s">
        <v>12</v>
      </c>
      <c r="E22" s="83"/>
      <c r="F22" s="83"/>
      <c r="G22" s="83"/>
      <c r="H22" s="83" t="s">
        <v>13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 t="s">
        <v>14</v>
      </c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172"/>
    </row>
    <row r="23" spans="2:61" ht="20.25" customHeight="1">
      <c r="B23" s="81" t="s">
        <v>53</v>
      </c>
      <c r="C23" s="68"/>
      <c r="D23" s="62">
        <v>0.375</v>
      </c>
      <c r="E23" s="63"/>
      <c r="F23" s="63"/>
      <c r="G23" s="63"/>
      <c r="H23" s="19"/>
      <c r="I23" s="80" t="str">
        <f>B8</f>
        <v>北斗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21"/>
      <c r="U23" s="80" t="s">
        <v>10</v>
      </c>
      <c r="V23" s="80"/>
      <c r="W23" s="21"/>
      <c r="X23" s="80" t="str">
        <f>B10</f>
        <v>羅臼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20"/>
      <c r="AP23" s="120" t="str">
        <f>B12</f>
        <v>別海</v>
      </c>
      <c r="AQ23" s="120"/>
      <c r="AR23" s="120"/>
      <c r="AS23" s="120"/>
      <c r="AT23" s="120"/>
      <c r="AU23" s="120"/>
      <c r="AV23" s="120"/>
      <c r="AW23" s="120"/>
      <c r="AX23" s="120"/>
      <c r="AY23" s="120"/>
      <c r="AZ23" s="120" t="str">
        <f>B14</f>
        <v>成央</v>
      </c>
      <c r="BA23" s="120"/>
      <c r="BB23" s="120"/>
      <c r="BC23" s="120"/>
      <c r="BD23" s="120"/>
      <c r="BE23" s="120"/>
      <c r="BF23" s="120"/>
      <c r="BG23" s="120"/>
      <c r="BH23" s="120"/>
      <c r="BI23" s="121"/>
    </row>
    <row r="24" spans="2:61" ht="21" customHeight="1">
      <c r="B24" s="81" t="s">
        <v>54</v>
      </c>
      <c r="C24" s="68"/>
      <c r="D24" s="62">
        <v>0.3993055555555556</v>
      </c>
      <c r="E24" s="63"/>
      <c r="F24" s="63"/>
      <c r="G24" s="63"/>
      <c r="H24" s="19"/>
      <c r="I24" s="80" t="str">
        <f>B12</f>
        <v>別海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21"/>
      <c r="U24" s="80" t="s">
        <v>10</v>
      </c>
      <c r="V24" s="80"/>
      <c r="W24" s="21"/>
      <c r="X24" s="80" t="str">
        <f>B14</f>
        <v>成央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20"/>
      <c r="AP24" s="120" t="str">
        <f>B16</f>
        <v>中標津Ｊｒ</v>
      </c>
      <c r="AQ24" s="120"/>
      <c r="AR24" s="120"/>
      <c r="AS24" s="120"/>
      <c r="AT24" s="120"/>
      <c r="AU24" s="120"/>
      <c r="AV24" s="120"/>
      <c r="AW24" s="120"/>
      <c r="AX24" s="120"/>
      <c r="AY24" s="120"/>
      <c r="AZ24" s="120" t="str">
        <f>B8</f>
        <v>北斗</v>
      </c>
      <c r="BA24" s="120"/>
      <c r="BB24" s="120"/>
      <c r="BC24" s="120"/>
      <c r="BD24" s="120"/>
      <c r="BE24" s="120"/>
      <c r="BF24" s="120"/>
      <c r="BG24" s="120"/>
      <c r="BH24" s="120"/>
      <c r="BI24" s="121"/>
    </row>
    <row r="25" spans="2:61" ht="21" customHeight="1">
      <c r="B25" s="81" t="s">
        <v>55</v>
      </c>
      <c r="C25" s="68"/>
      <c r="D25" s="62">
        <v>0.4236111111111111</v>
      </c>
      <c r="E25" s="63"/>
      <c r="F25" s="63"/>
      <c r="G25" s="63"/>
      <c r="H25" s="19"/>
      <c r="I25" s="80" t="str">
        <f>B8</f>
        <v>北斗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21"/>
      <c r="U25" s="80" t="s">
        <v>10</v>
      </c>
      <c r="V25" s="80"/>
      <c r="W25" s="21"/>
      <c r="X25" s="80" t="str">
        <f>B16</f>
        <v>中標津Ｊｒ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20"/>
      <c r="AP25" s="120" t="str">
        <f>B10</f>
        <v>羅臼</v>
      </c>
      <c r="AQ25" s="120"/>
      <c r="AR25" s="120"/>
      <c r="AS25" s="120"/>
      <c r="AT25" s="120"/>
      <c r="AU25" s="120"/>
      <c r="AV25" s="120"/>
      <c r="AW25" s="120"/>
      <c r="AX25" s="120"/>
      <c r="AY25" s="120"/>
      <c r="AZ25" s="120" t="str">
        <f>B12</f>
        <v>別海</v>
      </c>
      <c r="BA25" s="120"/>
      <c r="BB25" s="120"/>
      <c r="BC25" s="120"/>
      <c r="BD25" s="120"/>
      <c r="BE25" s="120"/>
      <c r="BF25" s="120"/>
      <c r="BG25" s="120"/>
      <c r="BH25" s="120"/>
      <c r="BI25" s="121"/>
    </row>
    <row r="26" spans="2:61" ht="21" customHeight="1">
      <c r="B26" s="81" t="s">
        <v>56</v>
      </c>
      <c r="C26" s="68"/>
      <c r="D26" s="62">
        <v>0.4479166666666667</v>
      </c>
      <c r="E26" s="63"/>
      <c r="F26" s="63"/>
      <c r="G26" s="63"/>
      <c r="H26" s="19"/>
      <c r="I26" s="80" t="str">
        <f>B10</f>
        <v>羅臼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21"/>
      <c r="U26" s="80" t="s">
        <v>10</v>
      </c>
      <c r="V26" s="80"/>
      <c r="W26" s="21"/>
      <c r="X26" s="80" t="str">
        <f>B12</f>
        <v>別海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20"/>
      <c r="AP26" s="120" t="str">
        <f>B14</f>
        <v>成央</v>
      </c>
      <c r="AQ26" s="120"/>
      <c r="AR26" s="120"/>
      <c r="AS26" s="120"/>
      <c r="AT26" s="120"/>
      <c r="AU26" s="120"/>
      <c r="AV26" s="120"/>
      <c r="AW26" s="120"/>
      <c r="AX26" s="120"/>
      <c r="AY26" s="120"/>
      <c r="AZ26" s="120" t="str">
        <f>B16</f>
        <v>中標津Ｊｒ</v>
      </c>
      <c r="BA26" s="120"/>
      <c r="BB26" s="120"/>
      <c r="BC26" s="120"/>
      <c r="BD26" s="120"/>
      <c r="BE26" s="120"/>
      <c r="BF26" s="120"/>
      <c r="BG26" s="120"/>
      <c r="BH26" s="120"/>
      <c r="BI26" s="121"/>
    </row>
    <row r="27" spans="2:61" ht="21" customHeight="1" thickBot="1">
      <c r="B27" s="195" t="s">
        <v>57</v>
      </c>
      <c r="C27" s="196"/>
      <c r="D27" s="197">
        <v>0.47222222222222227</v>
      </c>
      <c r="E27" s="198"/>
      <c r="F27" s="198"/>
      <c r="G27" s="198"/>
      <c r="H27" s="42"/>
      <c r="I27" s="91" t="str">
        <f>B14</f>
        <v>成央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43"/>
      <c r="U27" s="91" t="s">
        <v>10</v>
      </c>
      <c r="V27" s="91"/>
      <c r="W27" s="43"/>
      <c r="X27" s="91" t="str">
        <f>B16</f>
        <v>中標津Ｊｒ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47"/>
      <c r="AP27" s="218" t="str">
        <f>B8</f>
        <v>北斗</v>
      </c>
      <c r="AQ27" s="218"/>
      <c r="AR27" s="218"/>
      <c r="AS27" s="218"/>
      <c r="AT27" s="218"/>
      <c r="AU27" s="218"/>
      <c r="AV27" s="218"/>
      <c r="AW27" s="218"/>
      <c r="AX27" s="218"/>
      <c r="AY27" s="218"/>
      <c r="AZ27" s="218" t="str">
        <f>B12</f>
        <v>別海</v>
      </c>
      <c r="BA27" s="218"/>
      <c r="BB27" s="218"/>
      <c r="BC27" s="218"/>
      <c r="BD27" s="218"/>
      <c r="BE27" s="218"/>
      <c r="BF27" s="218"/>
      <c r="BG27" s="218"/>
      <c r="BH27" s="218"/>
      <c r="BI27" s="219"/>
    </row>
    <row r="28" spans="2:61" ht="21" customHeight="1" thickBot="1">
      <c r="B28" s="51"/>
      <c r="C28" s="3" t="s">
        <v>80</v>
      </c>
      <c r="D28" s="52"/>
      <c r="E28" s="52"/>
      <c r="F28" s="5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4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</row>
    <row r="29" spans="2:61" ht="21" customHeight="1">
      <c r="B29" s="199" t="s">
        <v>58</v>
      </c>
      <c r="C29" s="200"/>
      <c r="D29" s="62">
        <v>0.375</v>
      </c>
      <c r="E29" s="63"/>
      <c r="F29" s="63"/>
      <c r="G29" s="63"/>
      <c r="H29" s="48"/>
      <c r="I29" s="85" t="str">
        <f>B12</f>
        <v>別海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49"/>
      <c r="U29" s="85" t="s">
        <v>10</v>
      </c>
      <c r="V29" s="85"/>
      <c r="W29" s="49"/>
      <c r="X29" s="85" t="str">
        <f>B16</f>
        <v>中標津Ｊｒ</v>
      </c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50"/>
      <c r="AP29" s="220" t="str">
        <f>B8</f>
        <v>北斗</v>
      </c>
      <c r="AQ29" s="220"/>
      <c r="AR29" s="220"/>
      <c r="AS29" s="220"/>
      <c r="AT29" s="220"/>
      <c r="AU29" s="220"/>
      <c r="AV29" s="220"/>
      <c r="AW29" s="220"/>
      <c r="AX29" s="220"/>
      <c r="AY29" s="220"/>
      <c r="AZ29" s="220" t="str">
        <f>B14</f>
        <v>成央</v>
      </c>
      <c r="BA29" s="220"/>
      <c r="BB29" s="220"/>
      <c r="BC29" s="220"/>
      <c r="BD29" s="220"/>
      <c r="BE29" s="220"/>
      <c r="BF29" s="220"/>
      <c r="BG29" s="220"/>
      <c r="BH29" s="220"/>
      <c r="BI29" s="221"/>
    </row>
    <row r="30" spans="2:61" ht="21" customHeight="1">
      <c r="B30" s="81" t="s">
        <v>59</v>
      </c>
      <c r="C30" s="68"/>
      <c r="D30" s="62">
        <v>0.3993055555555556</v>
      </c>
      <c r="E30" s="63"/>
      <c r="F30" s="63"/>
      <c r="G30" s="63"/>
      <c r="H30" s="19"/>
      <c r="I30" s="80" t="str">
        <f>B8</f>
        <v>北斗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21"/>
      <c r="U30" s="80" t="s">
        <v>10</v>
      </c>
      <c r="V30" s="80"/>
      <c r="W30" s="21"/>
      <c r="X30" s="80" t="str">
        <f>B14</f>
        <v>成央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20"/>
      <c r="AP30" s="120" t="str">
        <f>B10</f>
        <v>羅臼</v>
      </c>
      <c r="AQ30" s="120"/>
      <c r="AR30" s="120"/>
      <c r="AS30" s="120"/>
      <c r="AT30" s="120"/>
      <c r="AU30" s="120"/>
      <c r="AV30" s="120"/>
      <c r="AW30" s="120"/>
      <c r="AX30" s="120"/>
      <c r="AY30" s="120"/>
      <c r="AZ30" s="120" t="str">
        <f>B16</f>
        <v>中標津Ｊｒ</v>
      </c>
      <c r="BA30" s="120"/>
      <c r="BB30" s="120"/>
      <c r="BC30" s="120"/>
      <c r="BD30" s="120"/>
      <c r="BE30" s="120"/>
      <c r="BF30" s="120"/>
      <c r="BG30" s="120"/>
      <c r="BH30" s="120"/>
      <c r="BI30" s="121"/>
    </row>
    <row r="31" spans="2:61" ht="21" customHeight="1">
      <c r="B31" s="81" t="s">
        <v>60</v>
      </c>
      <c r="C31" s="68"/>
      <c r="D31" s="62">
        <v>0.4236111111111111</v>
      </c>
      <c r="E31" s="63"/>
      <c r="F31" s="63"/>
      <c r="G31" s="63"/>
      <c r="H31" s="19"/>
      <c r="I31" s="80" t="str">
        <f>B10</f>
        <v>羅臼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21"/>
      <c r="U31" s="80" t="s">
        <v>10</v>
      </c>
      <c r="V31" s="80"/>
      <c r="W31" s="21"/>
      <c r="X31" s="80" t="str">
        <f>B16</f>
        <v>中標津Ｊｒ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20"/>
      <c r="AP31" s="120" t="str">
        <f>B8</f>
        <v>北斗</v>
      </c>
      <c r="AQ31" s="120"/>
      <c r="AR31" s="120"/>
      <c r="AS31" s="120"/>
      <c r="AT31" s="120"/>
      <c r="AU31" s="120"/>
      <c r="AV31" s="120"/>
      <c r="AW31" s="120"/>
      <c r="AX31" s="120"/>
      <c r="AY31" s="120"/>
      <c r="AZ31" s="120" t="str">
        <f>B12</f>
        <v>別海</v>
      </c>
      <c r="BA31" s="120"/>
      <c r="BB31" s="120"/>
      <c r="BC31" s="120"/>
      <c r="BD31" s="120"/>
      <c r="BE31" s="120"/>
      <c r="BF31" s="120"/>
      <c r="BG31" s="120"/>
      <c r="BH31" s="120"/>
      <c r="BI31" s="121"/>
    </row>
    <row r="32" spans="2:61" ht="21" customHeight="1">
      <c r="B32" s="81" t="s">
        <v>61</v>
      </c>
      <c r="C32" s="68"/>
      <c r="D32" s="62">
        <v>0.4479166666666667</v>
      </c>
      <c r="E32" s="63"/>
      <c r="F32" s="63"/>
      <c r="G32" s="63"/>
      <c r="H32" s="19"/>
      <c r="I32" s="80" t="str">
        <f>B8</f>
        <v>北斗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21"/>
      <c r="U32" s="80" t="s">
        <v>10</v>
      </c>
      <c r="V32" s="80"/>
      <c r="W32" s="21"/>
      <c r="X32" s="80" t="str">
        <f>B12</f>
        <v>別海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20"/>
      <c r="AP32" s="120" t="str">
        <f>B10</f>
        <v>羅臼</v>
      </c>
      <c r="AQ32" s="120"/>
      <c r="AR32" s="120"/>
      <c r="AS32" s="120"/>
      <c r="AT32" s="120"/>
      <c r="AU32" s="120"/>
      <c r="AV32" s="120"/>
      <c r="AW32" s="120"/>
      <c r="AX32" s="120"/>
      <c r="AY32" s="120"/>
      <c r="AZ32" s="120" t="str">
        <f>B14</f>
        <v>成央</v>
      </c>
      <c r="BA32" s="120"/>
      <c r="BB32" s="120"/>
      <c r="BC32" s="120"/>
      <c r="BD32" s="120"/>
      <c r="BE32" s="120"/>
      <c r="BF32" s="120"/>
      <c r="BG32" s="120"/>
      <c r="BH32" s="120"/>
      <c r="BI32" s="121"/>
    </row>
    <row r="33" spans="2:61" ht="21" customHeight="1">
      <c r="B33" s="81" t="s">
        <v>62</v>
      </c>
      <c r="C33" s="68"/>
      <c r="D33" s="197">
        <v>0.47222222222222227</v>
      </c>
      <c r="E33" s="198"/>
      <c r="F33" s="198"/>
      <c r="G33" s="198"/>
      <c r="H33" s="19"/>
      <c r="I33" s="80" t="str">
        <f>B10</f>
        <v>羅臼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21"/>
      <c r="U33" s="80"/>
      <c r="V33" s="80"/>
      <c r="W33" s="21"/>
      <c r="X33" s="80" t="str">
        <f>B14</f>
        <v>成央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20"/>
      <c r="AP33" s="120" t="str">
        <f>B16</f>
        <v>中標津Ｊｒ</v>
      </c>
      <c r="AQ33" s="120"/>
      <c r="AR33" s="120"/>
      <c r="AS33" s="120"/>
      <c r="AT33" s="120"/>
      <c r="AU33" s="120"/>
      <c r="AV33" s="120"/>
      <c r="AW33" s="120"/>
      <c r="AX33" s="120"/>
      <c r="AY33" s="120"/>
      <c r="AZ33" s="120" t="str">
        <f>B12</f>
        <v>別海</v>
      </c>
      <c r="BA33" s="120"/>
      <c r="BB33" s="120"/>
      <c r="BC33" s="120"/>
      <c r="BD33" s="120"/>
      <c r="BE33" s="120"/>
      <c r="BF33" s="120"/>
      <c r="BG33" s="120"/>
      <c r="BH33" s="120"/>
      <c r="BI33" s="121"/>
    </row>
    <row r="34" spans="2:61" ht="21" customHeight="1">
      <c r="B34" s="81"/>
      <c r="C34" s="68"/>
      <c r="D34" s="63"/>
      <c r="E34" s="63"/>
      <c r="F34" s="63"/>
      <c r="G34" s="63"/>
      <c r="H34" s="19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21"/>
      <c r="U34" s="80"/>
      <c r="V34" s="80"/>
      <c r="W34" s="21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1"/>
    </row>
    <row r="35" spans="2:61" ht="21" customHeight="1">
      <c r="B35" s="81"/>
      <c r="C35" s="68"/>
      <c r="D35" s="63"/>
      <c r="E35" s="63"/>
      <c r="F35" s="63"/>
      <c r="G35" s="63"/>
      <c r="H35" s="19"/>
      <c r="I35" s="201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21"/>
      <c r="U35" s="80"/>
      <c r="V35" s="80"/>
      <c r="W35" s="21"/>
      <c r="X35" s="201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1"/>
    </row>
    <row r="36" spans="2:61" ht="21" customHeight="1">
      <c r="B36" s="81"/>
      <c r="C36" s="68"/>
      <c r="D36" s="63"/>
      <c r="E36" s="63"/>
      <c r="F36" s="63"/>
      <c r="G36" s="63"/>
      <c r="H36" s="19"/>
      <c r="I36" s="201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21"/>
      <c r="U36" s="80"/>
      <c r="V36" s="80"/>
      <c r="W36" s="21"/>
      <c r="X36" s="201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1"/>
    </row>
    <row r="37" spans="2:61" ht="21" customHeight="1" thickBot="1">
      <c r="B37" s="145"/>
      <c r="C37" s="132"/>
      <c r="D37" s="88"/>
      <c r="E37" s="88"/>
      <c r="F37" s="88"/>
      <c r="G37" s="88"/>
      <c r="H37" s="22"/>
      <c r="I37" s="202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23"/>
      <c r="U37" s="89"/>
      <c r="V37" s="89"/>
      <c r="W37" s="23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24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4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</sheetData>
  <mergeCells count="263">
    <mergeCell ref="X35:AN35"/>
    <mergeCell ref="AP35:AY35"/>
    <mergeCell ref="AZ35:BI35"/>
    <mergeCell ref="X36:AN36"/>
    <mergeCell ref="AP36:AY36"/>
    <mergeCell ref="AZ36:BI36"/>
    <mergeCell ref="X33:AN33"/>
    <mergeCell ref="AP33:AY33"/>
    <mergeCell ref="AZ33:BI33"/>
    <mergeCell ref="X34:AN34"/>
    <mergeCell ref="AP34:AY34"/>
    <mergeCell ref="AZ34:BI34"/>
    <mergeCell ref="X31:AN31"/>
    <mergeCell ref="AP31:AY31"/>
    <mergeCell ref="AZ31:BI31"/>
    <mergeCell ref="X32:AN32"/>
    <mergeCell ref="AP32:AY32"/>
    <mergeCell ref="AZ32:BI32"/>
    <mergeCell ref="X29:AN29"/>
    <mergeCell ref="AP29:AY29"/>
    <mergeCell ref="AZ29:BI29"/>
    <mergeCell ref="X30:AN30"/>
    <mergeCell ref="AP30:AY30"/>
    <mergeCell ref="AZ30:BI30"/>
    <mergeCell ref="X26:AN26"/>
    <mergeCell ref="AP26:AY26"/>
    <mergeCell ref="AZ26:BI26"/>
    <mergeCell ref="I27:S27"/>
    <mergeCell ref="U27:V27"/>
    <mergeCell ref="X27:AN27"/>
    <mergeCell ref="AP27:AY27"/>
    <mergeCell ref="AZ27:BI27"/>
    <mergeCell ref="B26:C26"/>
    <mergeCell ref="D26:G26"/>
    <mergeCell ref="I26:S26"/>
    <mergeCell ref="U26:V26"/>
    <mergeCell ref="X24:AN24"/>
    <mergeCell ref="AP24:AY24"/>
    <mergeCell ref="AZ24:BI24"/>
    <mergeCell ref="B25:C25"/>
    <mergeCell ref="D25:G25"/>
    <mergeCell ref="I25:S25"/>
    <mergeCell ref="U25:V25"/>
    <mergeCell ref="X25:AN25"/>
    <mergeCell ref="AP25:AY25"/>
    <mergeCell ref="AZ25:BI25"/>
    <mergeCell ref="B24:C24"/>
    <mergeCell ref="D24:G24"/>
    <mergeCell ref="I24:S24"/>
    <mergeCell ref="U24:V24"/>
    <mergeCell ref="T17:U17"/>
    <mergeCell ref="V17:W17"/>
    <mergeCell ref="X17:Y17"/>
    <mergeCell ref="Z17:AA17"/>
    <mergeCell ref="AX16:AZ17"/>
    <mergeCell ref="BA16:BC17"/>
    <mergeCell ref="BD16:BF17"/>
    <mergeCell ref="BG16:BI17"/>
    <mergeCell ref="AH15:AI15"/>
    <mergeCell ref="AJ15:AK15"/>
    <mergeCell ref="B16:G17"/>
    <mergeCell ref="Z16:AE16"/>
    <mergeCell ref="AH16:AI16"/>
    <mergeCell ref="H17:I17"/>
    <mergeCell ref="L17:M17"/>
    <mergeCell ref="N17:O17"/>
    <mergeCell ref="P17:Q17"/>
    <mergeCell ref="R17:S17"/>
    <mergeCell ref="BA14:BC15"/>
    <mergeCell ref="BD14:BF15"/>
    <mergeCell ref="BG14:BI15"/>
    <mergeCell ref="H15:I15"/>
    <mergeCell ref="J15:K15"/>
    <mergeCell ref="L15:M15"/>
    <mergeCell ref="N15:O15"/>
    <mergeCell ref="P15:Q15"/>
    <mergeCell ref="R15:S15"/>
    <mergeCell ref="T15:U15"/>
    <mergeCell ref="AO14:AQ15"/>
    <mergeCell ref="AR14:AT15"/>
    <mergeCell ref="AU14:AW15"/>
    <mergeCell ref="AX14:AZ15"/>
    <mergeCell ref="T14:Y14"/>
    <mergeCell ref="AB14:AC14"/>
    <mergeCell ref="AF14:AK14"/>
    <mergeCell ref="AL14:AN15"/>
    <mergeCell ref="V15:W15"/>
    <mergeCell ref="X15:Y15"/>
    <mergeCell ref="Z15:AA15"/>
    <mergeCell ref="AB15:AC15"/>
    <mergeCell ref="AD15:AE15"/>
    <mergeCell ref="AF15:AG15"/>
    <mergeCell ref="AX12:AZ13"/>
    <mergeCell ref="BA12:BC13"/>
    <mergeCell ref="BD12:BF13"/>
    <mergeCell ref="BG12:BI13"/>
    <mergeCell ref="AX10:AZ11"/>
    <mergeCell ref="BA10:BC11"/>
    <mergeCell ref="BD10:BF11"/>
    <mergeCell ref="BG10:BI11"/>
    <mergeCell ref="BD8:BF9"/>
    <mergeCell ref="BG8:BI9"/>
    <mergeCell ref="Z9:AA9"/>
    <mergeCell ref="AB9:AC9"/>
    <mergeCell ref="AD9:AE9"/>
    <mergeCell ref="AF9:AG9"/>
    <mergeCell ref="AH9:AI9"/>
    <mergeCell ref="AJ9:AK9"/>
    <mergeCell ref="Z8:AE8"/>
    <mergeCell ref="AF8:AK8"/>
    <mergeCell ref="AX8:AZ9"/>
    <mergeCell ref="BA8:BC9"/>
    <mergeCell ref="AX7:AZ7"/>
    <mergeCell ref="BA7:BC7"/>
    <mergeCell ref="BD7:BF7"/>
    <mergeCell ref="BG7:BI7"/>
    <mergeCell ref="T7:Y7"/>
    <mergeCell ref="Z7:AE7"/>
    <mergeCell ref="AF7:AK7"/>
    <mergeCell ref="AL7:AN7"/>
    <mergeCell ref="AU7:AW7"/>
    <mergeCell ref="I37:S37"/>
    <mergeCell ref="B7:G7"/>
    <mergeCell ref="H7:M7"/>
    <mergeCell ref="N7:S7"/>
    <mergeCell ref="B14:G15"/>
    <mergeCell ref="H14:M14"/>
    <mergeCell ref="N14:S14"/>
    <mergeCell ref="B22:C22"/>
    <mergeCell ref="D22:G22"/>
    <mergeCell ref="H22:AO22"/>
    <mergeCell ref="A3:BC3"/>
    <mergeCell ref="B37:C37"/>
    <mergeCell ref="D37:G37"/>
    <mergeCell ref="U37:V37"/>
    <mergeCell ref="X37:AN37"/>
    <mergeCell ref="AP37:AY37"/>
    <mergeCell ref="AZ37:BI37"/>
    <mergeCell ref="B36:C36"/>
    <mergeCell ref="D36:G36"/>
    <mergeCell ref="I36:S36"/>
    <mergeCell ref="U36:V36"/>
    <mergeCell ref="B35:C35"/>
    <mergeCell ref="D35:G35"/>
    <mergeCell ref="I35:S35"/>
    <mergeCell ref="U35:V35"/>
    <mergeCell ref="B34:C34"/>
    <mergeCell ref="D34:G34"/>
    <mergeCell ref="I34:S34"/>
    <mergeCell ref="U34:V34"/>
    <mergeCell ref="B33:C33"/>
    <mergeCell ref="D33:G33"/>
    <mergeCell ref="I33:S33"/>
    <mergeCell ref="U33:V33"/>
    <mergeCell ref="B32:C32"/>
    <mergeCell ref="D32:G32"/>
    <mergeCell ref="I32:S32"/>
    <mergeCell ref="U32:V32"/>
    <mergeCell ref="B31:C31"/>
    <mergeCell ref="D31:G31"/>
    <mergeCell ref="I31:S31"/>
    <mergeCell ref="U31:V31"/>
    <mergeCell ref="B30:C30"/>
    <mergeCell ref="D30:G30"/>
    <mergeCell ref="I30:S30"/>
    <mergeCell ref="U30:V30"/>
    <mergeCell ref="B29:C29"/>
    <mergeCell ref="D29:G29"/>
    <mergeCell ref="I29:S29"/>
    <mergeCell ref="U29:V29"/>
    <mergeCell ref="B27:C27"/>
    <mergeCell ref="D27:G27"/>
    <mergeCell ref="AP22:BI22"/>
    <mergeCell ref="X23:AN23"/>
    <mergeCell ref="AP23:AY23"/>
    <mergeCell ref="AZ23:BI23"/>
    <mergeCell ref="B23:C23"/>
    <mergeCell ref="D23:G23"/>
    <mergeCell ref="I23:S23"/>
    <mergeCell ref="U23:V23"/>
    <mergeCell ref="AL16:AN17"/>
    <mergeCell ref="AO16:AQ17"/>
    <mergeCell ref="AR16:AT17"/>
    <mergeCell ref="AU16:AW17"/>
    <mergeCell ref="AB17:AC17"/>
    <mergeCell ref="AD17:AE17"/>
    <mergeCell ref="AF17:AG17"/>
    <mergeCell ref="AH17:AI17"/>
    <mergeCell ref="AJ17:AK17"/>
    <mergeCell ref="J17:K17"/>
    <mergeCell ref="V13:W13"/>
    <mergeCell ref="X13:Y13"/>
    <mergeCell ref="H16:M16"/>
    <mergeCell ref="N16:S16"/>
    <mergeCell ref="T16:Y16"/>
    <mergeCell ref="N13:O13"/>
    <mergeCell ref="P13:Q13"/>
    <mergeCell ref="R13:S13"/>
    <mergeCell ref="T13:U13"/>
    <mergeCell ref="AL12:AN13"/>
    <mergeCell ref="AO12:AQ13"/>
    <mergeCell ref="AR12:AT13"/>
    <mergeCell ref="Z12:AE12"/>
    <mergeCell ref="AF12:AK12"/>
    <mergeCell ref="AU12:AW13"/>
    <mergeCell ref="Z13:AA13"/>
    <mergeCell ref="AB13:AC13"/>
    <mergeCell ref="AD13:AE13"/>
    <mergeCell ref="AF13:AG13"/>
    <mergeCell ref="AH13:AI13"/>
    <mergeCell ref="AJ13:AK13"/>
    <mergeCell ref="T11:U11"/>
    <mergeCell ref="V11:W11"/>
    <mergeCell ref="X11:Y11"/>
    <mergeCell ref="B12:G13"/>
    <mergeCell ref="H12:M12"/>
    <mergeCell ref="N12:S12"/>
    <mergeCell ref="V12:W12"/>
    <mergeCell ref="H13:I13"/>
    <mergeCell ref="J13:K13"/>
    <mergeCell ref="L13:M13"/>
    <mergeCell ref="AL10:AN11"/>
    <mergeCell ref="AO10:AQ11"/>
    <mergeCell ref="AR10:AT11"/>
    <mergeCell ref="AU10:AW11"/>
    <mergeCell ref="Z10:AE10"/>
    <mergeCell ref="AF10:AK10"/>
    <mergeCell ref="Z11:AA11"/>
    <mergeCell ref="AB11:AC11"/>
    <mergeCell ref="AD11:AE11"/>
    <mergeCell ref="AF11:AG11"/>
    <mergeCell ref="AH11:AI11"/>
    <mergeCell ref="AJ11:AK11"/>
    <mergeCell ref="B10:G11"/>
    <mergeCell ref="H10:M10"/>
    <mergeCell ref="P10:Q10"/>
    <mergeCell ref="T10:Y10"/>
    <mergeCell ref="H11:I11"/>
    <mergeCell ref="J11:K11"/>
    <mergeCell ref="L11:M11"/>
    <mergeCell ref="N11:O11"/>
    <mergeCell ref="P11:Q11"/>
    <mergeCell ref="R11:S11"/>
    <mergeCell ref="AU8:AW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A2:BC2"/>
    <mergeCell ref="B8:G9"/>
    <mergeCell ref="J8:K8"/>
    <mergeCell ref="N8:S8"/>
    <mergeCell ref="T8:Y8"/>
    <mergeCell ref="AL8:AN9"/>
    <mergeCell ref="AO8:AQ9"/>
    <mergeCell ref="AR8:AT9"/>
    <mergeCell ref="AO7:AQ7"/>
    <mergeCell ref="AR7:AT7"/>
  </mergeCells>
  <printOptions/>
  <pageMargins left="0.75" right="0.75" top="1" bottom="1" header="0.512" footer="0.512"/>
  <pageSetup orientation="portrait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</dc:creator>
  <cp:keywords/>
  <dc:description/>
  <cp:lastModifiedBy> </cp:lastModifiedBy>
  <cp:lastPrinted>2008-06-18T13:22:24Z</cp:lastPrinted>
  <dcterms:created xsi:type="dcterms:W3CDTF">2005-01-09T12:16:29Z</dcterms:created>
  <dcterms:modified xsi:type="dcterms:W3CDTF">2008-06-25T00:50:11Z</dcterms:modified>
  <cp:category/>
  <cp:version/>
  <cp:contentType/>
  <cp:contentStatus/>
</cp:coreProperties>
</file>